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858" activeTab="0"/>
  </bookViews>
  <sheets>
    <sheet name="kettős kh. mérleg és ered.kimut" sheetId="1" r:id="rId1"/>
  </sheets>
  <definedNames>
    <definedName name="_xlnm.Print_Area" localSheetId="0">'kettős kh. mérleg és ered.kimut'!$A$1:$U$207</definedName>
  </definedNames>
  <calcPr fullCalcOnLoad="1"/>
</workbook>
</file>

<file path=xl/sharedStrings.xml><?xml version="1.0" encoding="utf-8"?>
<sst xmlns="http://schemas.openxmlformats.org/spreadsheetml/2006/main" count="292" uniqueCount="117">
  <si>
    <t>A számviteli törvény szerinti egyéb szervezetek</t>
  </si>
  <si>
    <t>egyéb szervezet megnevezése</t>
  </si>
  <si>
    <t>címe</t>
  </si>
  <si>
    <t>Keltezés:</t>
  </si>
  <si>
    <t>az egyéb szervezet vezetője</t>
  </si>
  <si>
    <t>képviselője</t>
  </si>
  <si>
    <t>P.H.</t>
  </si>
  <si>
    <t>Az egyéb szervezet megnevezése:</t>
  </si>
  <si>
    <t>Az egyéb szervezet címe:</t>
  </si>
  <si>
    <t>KETTŐS KÖNYVVITELT VEZETŐ EGYÉB SZERVEZETEK KÖZHASZNÚ</t>
  </si>
  <si>
    <t>EGYSZERŰSÍTETT ÉVES BESZÁMOLÓJÁNAK MÉRLEGE</t>
  </si>
  <si>
    <t>ÉV</t>
  </si>
  <si>
    <t>sor</t>
  </si>
  <si>
    <t>A tétel megnevezése</t>
  </si>
  <si>
    <t>Előző év</t>
  </si>
  <si>
    <t>Előző évek(ek)</t>
  </si>
  <si>
    <t>Tárgyév</t>
  </si>
  <si>
    <t>szám</t>
  </si>
  <si>
    <t>helyesbítése</t>
  </si>
  <si>
    <t>a</t>
  </si>
  <si>
    <t>b</t>
  </si>
  <si>
    <t>c</t>
  </si>
  <si>
    <t>d</t>
  </si>
  <si>
    <t>e</t>
  </si>
  <si>
    <t>A. Befektetett eszközök (2.-5. sorok)</t>
  </si>
  <si>
    <t>I.   IMMATERIÁLIS JAVAK</t>
  </si>
  <si>
    <t>II.  TÁRGYI ESZKÖZÖK</t>
  </si>
  <si>
    <t>III.  BEFEKTETETT PÉNZÜGYI ESZKÖZÖK</t>
  </si>
  <si>
    <t>IV. BEFEKTETETT ESZKÖZÖK ÉRTÉKHELYESBÍTÉSE</t>
  </si>
  <si>
    <t>I.   KÉSZLETEK</t>
  </si>
  <si>
    <t>II.  KÖVETELÉSEK</t>
  </si>
  <si>
    <t>III.  ÉRTÉKPAPÍROK</t>
  </si>
  <si>
    <t>IV. PÉNZESZKÖZÖK</t>
  </si>
  <si>
    <t>C. Aktív időbeli elhatárolások</t>
  </si>
  <si>
    <t>ESZKÖZÖK (AKTÍVÁK) ÖSSZESEN (1.+ 6. + 11. sor)</t>
  </si>
  <si>
    <t>D. Saját tőke (14. - 19. sorok)</t>
  </si>
  <si>
    <t>I.   INDULÓ TŐKE / JEGYZETT TŐKE</t>
  </si>
  <si>
    <t>II.  TŐKEVÁLTOZÁS / EREDMÉNY</t>
  </si>
  <si>
    <t>III.  LEKÖTÖTT TARTALÉK</t>
  </si>
  <si>
    <t>IV. ÉRTÉKELÉSI TARTALÉK</t>
  </si>
  <si>
    <t>E. Céltartalékok</t>
  </si>
  <si>
    <t>F. Kötelezettségek (22. - 23. sorok)</t>
  </si>
  <si>
    <t>I.   HOSSZÚ LEJÁRATÚ KÖTELEZETTSÉGEK</t>
  </si>
  <si>
    <t>II.   RÖVID LEJÁRATÚ KÖTEZETTSÉGEK</t>
  </si>
  <si>
    <t>G. Passzív időbeli elhatárolások</t>
  </si>
  <si>
    <t>Az egyéb szervezet vezetője</t>
  </si>
  <si>
    <t>(képviselője)</t>
  </si>
  <si>
    <t>adatok E Ft-ban</t>
  </si>
  <si>
    <t>A. Összes közhasznú tevékenység bevétele</t>
  </si>
  <si>
    <t xml:space="preserve">    (1. + 2. + 3. + 4. + 5.)</t>
  </si>
  <si>
    <t xml:space="preserve">        1. Közhasznú célú működésre kapott támogatás</t>
  </si>
  <si>
    <t xml:space="preserve">           a) alapítótól</t>
  </si>
  <si>
    <t xml:space="preserve">           b) központi költségvetéstől</t>
  </si>
  <si>
    <t xml:space="preserve">           c) helyi önkormányzattól</t>
  </si>
  <si>
    <t xml:space="preserve">        2. Pályázati úton elnyert támogatás</t>
  </si>
  <si>
    <t xml:space="preserve">        3. Közhasznú tevékenységből származó bevétel</t>
  </si>
  <si>
    <t xml:space="preserve">        4. Tagdíjból származó bevétel</t>
  </si>
  <si>
    <t xml:space="preserve">        5. Egyéb bevétel</t>
  </si>
  <si>
    <t>B. Vállakozási tevékenység bevétele</t>
  </si>
  <si>
    <t>C. Összes bevétel (A + B)</t>
  </si>
  <si>
    <t>D. Közhasznú tevékenység ráfordításai</t>
  </si>
  <si>
    <t xml:space="preserve">     (1. + 2. + 3. + 4. + 5. + 6.)</t>
  </si>
  <si>
    <t xml:space="preserve">          1. Anyagjellegű ráfordítások</t>
  </si>
  <si>
    <t xml:space="preserve">          2. Személyi jellegű ráfordítások</t>
  </si>
  <si>
    <t xml:space="preserve">          3. Értékcsökkenési leírás</t>
  </si>
  <si>
    <t xml:space="preserve">          4. Egyéb ráfordítások</t>
  </si>
  <si>
    <t xml:space="preserve">          5. Pénzügyi műveletek ráfordításai</t>
  </si>
  <si>
    <t xml:space="preserve">          6. Rendkívüli ráfordítások</t>
  </si>
  <si>
    <t>E. Vállalkozási tevékenység ráfordításai</t>
  </si>
  <si>
    <t xml:space="preserve">      (1. + 2. + 3. + 4. + 5. + 6.)</t>
  </si>
  <si>
    <t>EGYSZERŰSÍTETT ÉVES BESZÁMOLÓJÁNAK EREDMÉNYKIMUTATÁSA</t>
  </si>
  <si>
    <t>TÁJÉKOZTATÓ ADATOK</t>
  </si>
  <si>
    <t xml:space="preserve">   F. Összes ráfordítás (D. + E.)</t>
  </si>
  <si>
    <t xml:space="preserve">  G. Adózás előtti eredménye (B. - E.)</t>
  </si>
  <si>
    <t xml:space="preserve">  H. Adófizetési kötelezettség</t>
  </si>
  <si>
    <t xml:space="preserve">   I. Tárgyévi vállakozási eredmény (G. - H.)</t>
  </si>
  <si>
    <t xml:space="preserve">  J. Tárgyévi közhasznú eremény (A. - D.)</t>
  </si>
  <si>
    <t xml:space="preserve">       1. Bérköltség</t>
  </si>
  <si>
    <t xml:space="preserve">              ebből:  - megbízási díjak</t>
  </si>
  <si>
    <t xml:space="preserve">                          - tiszteletdíjak</t>
  </si>
  <si>
    <t xml:space="preserve">       2. Személyi jellegű egyéb kifizetések</t>
  </si>
  <si>
    <t xml:space="preserve">       3. Bérjárulékok</t>
  </si>
  <si>
    <t>B. A szervezet által nyújtott támogatások</t>
  </si>
  <si>
    <t>B.  Forgóeszközök (7. - 10. sorok)</t>
  </si>
  <si>
    <t xml:space="preserve">              Tárgyévi eredmény (I. + J.)</t>
  </si>
  <si>
    <t>V. TÁRGYÉVI EREDMÉNY ALAPTEVÉKENYSÉGBŐL (KH. TEV.BŐL)</t>
  </si>
  <si>
    <t>VI. TÁRGYÉVI EREDMÉNY VÁLLALKOZÁSI TEVÉKENYSÉGBŐL</t>
  </si>
  <si>
    <t xml:space="preserve"> </t>
  </si>
  <si>
    <t>FORRÁSOK (PASSZÍVÁK) ÖSSZESEN (13.+20.+21.+24. sor)</t>
  </si>
  <si>
    <t>Statisztikai számjel vagy adószám</t>
  </si>
  <si>
    <t xml:space="preserve"> Statisztikai számjel vagy adószám</t>
  </si>
  <si>
    <t>közhasznú egyszerűsített éves beszámolója</t>
  </si>
  <si>
    <t>1</t>
  </si>
  <si>
    <t>9</t>
  </si>
  <si>
    <t>5</t>
  </si>
  <si>
    <t>A.  Személyi jellegű ráfordítások</t>
  </si>
  <si>
    <t>7</t>
  </si>
  <si>
    <t>3</t>
  </si>
  <si>
    <t xml:space="preserve">    ebből: kötelezettségként elszámolt és továbbutalt támogatás</t>
  </si>
  <si>
    <t>4</t>
  </si>
  <si>
    <t xml:space="preserve">          5. Pénzügyi műveletek ráfordításai**</t>
  </si>
  <si>
    <t xml:space="preserve">          2. Személyi jellegű ráfordítások**</t>
  </si>
  <si>
    <t>8</t>
  </si>
  <si>
    <t>0</t>
  </si>
  <si>
    <t>2</t>
  </si>
  <si>
    <t>CSABAGYÖNGYE KÖRNYEZETVÉDELMI ÉRDEKVÉDELMI EGYESÜLET</t>
  </si>
  <si>
    <t>2081 PILISCSABA KILÁTÓ U. 9.</t>
  </si>
  <si>
    <t>2081 Piliscsaba Kilátó u. 9.</t>
  </si>
  <si>
    <t>Csabagyöngye Környezetvédelmi Érdekvédelmi Egyesület</t>
  </si>
  <si>
    <t>2017. május 17.</t>
  </si>
  <si>
    <r>
      <t xml:space="preserve">           d) adományok, ebből 1%…………</t>
    </r>
    <r>
      <rPr>
        <sz val="9"/>
        <rFont val="Arial CE"/>
        <family val="0"/>
      </rPr>
      <t xml:space="preserve">182 </t>
    </r>
    <r>
      <rPr>
        <sz val="9"/>
        <rFont val="Arial CE"/>
        <family val="2"/>
      </rPr>
      <t>e Ft….</t>
    </r>
  </si>
  <si>
    <r>
      <t>A.</t>
    </r>
    <r>
      <rPr>
        <sz val="9"/>
        <rFont val="Arial CE"/>
        <family val="2"/>
      </rPr>
      <t xml:space="preserve">     Központi költségvetési támogatás</t>
    </r>
  </si>
  <si>
    <r>
      <t>C.</t>
    </r>
    <r>
      <rPr>
        <sz val="9"/>
        <rFont val="Arial CE"/>
        <family val="2"/>
      </rPr>
      <t xml:space="preserve">     Európai Unió támogatása</t>
    </r>
  </si>
  <si>
    <r>
      <t xml:space="preserve">D.     </t>
    </r>
    <r>
      <rPr>
        <sz val="9"/>
        <rFont val="Arial CE"/>
        <family val="2"/>
      </rPr>
      <t>Normatív támogatás</t>
    </r>
  </si>
  <si>
    <r>
      <t>E.</t>
    </r>
    <r>
      <rPr>
        <sz val="9"/>
        <rFont val="Arial CE"/>
        <family val="2"/>
      </rPr>
      <t xml:space="preserve">     A személyi jövedelemadó 1%</t>
    </r>
  </si>
  <si>
    <r>
      <t xml:space="preserve">F.     </t>
    </r>
    <r>
      <rPr>
        <sz val="9"/>
        <rFont val="Arial CE"/>
        <family val="2"/>
      </rPr>
      <t>Közszolgáltatási bevétel</t>
    </r>
  </si>
  <si>
    <r>
      <t xml:space="preserve">B.    </t>
    </r>
    <r>
      <rPr>
        <sz val="9"/>
        <rFont val="Arial CE"/>
        <family val="2"/>
      </rPr>
      <t xml:space="preserve"> Helyi önkormányzati  támogatás  (pályázati)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</si>
</sst>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yyyy/\ mmm/\ d\."/>
  </numFmts>
  <fonts count="53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sz val="8"/>
      <name val="Times New Roman"/>
      <family val="1"/>
    </font>
    <font>
      <b/>
      <sz val="10"/>
      <name val="Arial CE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6"/>
      <name val="Arial CE"/>
      <family val="2"/>
    </font>
    <font>
      <sz val="6.5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9" fontId="8" fillId="33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1" xfId="0" applyFont="1" applyBorder="1" applyAlignment="1">
      <alignment horizontal="center" vertical="center"/>
    </xf>
    <xf numFmtId="3" fontId="0" fillId="0" borderId="16" xfId="56" applyNumberFormat="1" applyFont="1" applyBorder="1" applyAlignment="1">
      <alignment horizontal="right"/>
    </xf>
    <xf numFmtId="3" fontId="0" fillId="0" borderId="11" xfId="56" applyNumberFormat="1" applyFont="1" applyBorder="1" applyAlignment="1">
      <alignment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7" fillId="0" borderId="12" xfId="0" applyFont="1" applyBorder="1" applyAlignment="1">
      <alignment/>
    </xf>
    <xf numFmtId="0" fontId="16" fillId="0" borderId="12" xfId="0" applyFont="1" applyBorder="1" applyAlignment="1">
      <alignment horizontal="left" vertical="center"/>
    </xf>
    <xf numFmtId="0" fontId="16" fillId="0" borderId="12" xfId="0" applyFont="1" applyBorder="1" applyAlignment="1">
      <alignment/>
    </xf>
    <xf numFmtId="164" fontId="11" fillId="0" borderId="0" xfId="56" applyNumberFormat="1" applyFont="1" applyBorder="1" applyAlignment="1">
      <alignment horizontal="right"/>
    </xf>
    <xf numFmtId="3" fontId="0" fillId="0" borderId="13" xfId="56" applyNumberFormat="1" applyFont="1" applyBorder="1" applyAlignment="1">
      <alignment horizontal="right"/>
    </xf>
    <xf numFmtId="3" fontId="0" fillId="0" borderId="12" xfId="56" applyNumberFormat="1" applyFont="1" applyBorder="1" applyAlignment="1">
      <alignment horizontal="right"/>
    </xf>
    <xf numFmtId="3" fontId="0" fillId="0" borderId="12" xfId="56" applyNumberFormat="1" applyFont="1" applyBorder="1" applyAlignment="1">
      <alignment/>
    </xf>
    <xf numFmtId="3" fontId="0" fillId="0" borderId="13" xfId="56" applyNumberFormat="1" applyFont="1" applyBorder="1" applyAlignment="1">
      <alignment/>
    </xf>
    <xf numFmtId="3" fontId="0" fillId="0" borderId="19" xfId="0" applyNumberFormat="1" applyFont="1" applyBorder="1" applyAlignment="1">
      <alignment horizontal="right"/>
    </xf>
    <xf numFmtId="0" fontId="7" fillId="34" borderId="20" xfId="0" applyFont="1" applyFill="1" applyBorder="1" applyAlignment="1">
      <alignment horizontal="center"/>
    </xf>
    <xf numFmtId="3" fontId="7" fillId="34" borderId="20" xfId="56" applyNumberFormat="1" applyFont="1" applyFill="1" applyBorder="1" applyAlignment="1">
      <alignment/>
    </xf>
    <xf numFmtId="0" fontId="7" fillId="35" borderId="11" xfId="0" applyFont="1" applyFill="1" applyBorder="1" applyAlignment="1">
      <alignment horizontal="center"/>
    </xf>
    <xf numFmtId="3" fontId="7" fillId="35" borderId="11" xfId="56" applyNumberFormat="1" applyFont="1" applyFill="1" applyBorder="1" applyAlignment="1">
      <alignment/>
    </xf>
    <xf numFmtId="0" fontId="7" fillId="35" borderId="21" xfId="0" applyFont="1" applyFill="1" applyBorder="1" applyAlignment="1">
      <alignment horizontal="center"/>
    </xf>
    <xf numFmtId="3" fontId="7" fillId="35" borderId="21" xfId="56" applyNumberFormat="1" applyFont="1" applyFill="1" applyBorder="1" applyAlignment="1">
      <alignment/>
    </xf>
    <xf numFmtId="0" fontId="16" fillId="35" borderId="11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/>
    </xf>
    <xf numFmtId="164" fontId="7" fillId="35" borderId="22" xfId="56" applyNumberFormat="1" applyFont="1" applyFill="1" applyBorder="1" applyAlignment="1">
      <alignment horizontal="right"/>
    </xf>
    <xf numFmtId="0" fontId="14" fillId="35" borderId="12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23" xfId="0" applyFill="1" applyBorder="1" applyAlignment="1">
      <alignment/>
    </xf>
    <xf numFmtId="164" fontId="7" fillId="35" borderId="10" xfId="56" applyNumberFormat="1" applyFont="1" applyFill="1" applyBorder="1" applyAlignment="1">
      <alignment/>
    </xf>
    <xf numFmtId="164" fontId="7" fillId="35" borderId="13" xfId="56" applyNumberFormat="1" applyFont="1" applyFill="1" applyBorder="1" applyAlignment="1">
      <alignment/>
    </xf>
    <xf numFmtId="0" fontId="14" fillId="35" borderId="16" xfId="0" applyFont="1" applyFill="1" applyBorder="1" applyAlignment="1">
      <alignment/>
    </xf>
    <xf numFmtId="0" fontId="12" fillId="35" borderId="12" xfId="0" applyFont="1" applyFill="1" applyBorder="1" applyAlignment="1">
      <alignment/>
    </xf>
    <xf numFmtId="0" fontId="7" fillId="35" borderId="24" xfId="0" applyFont="1" applyFill="1" applyBorder="1" applyAlignment="1">
      <alignment horizontal="center"/>
    </xf>
    <xf numFmtId="3" fontId="7" fillId="35" borderId="13" xfId="56" applyNumberFormat="1" applyFont="1" applyFill="1" applyBorder="1" applyAlignment="1">
      <alignment horizontal="right"/>
    </xf>
    <xf numFmtId="0" fontId="7" fillId="35" borderId="14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164" fontId="7" fillId="35" borderId="25" xfId="56" applyNumberFormat="1" applyFont="1" applyFill="1" applyBorder="1" applyAlignment="1">
      <alignment/>
    </xf>
    <xf numFmtId="164" fontId="7" fillId="35" borderId="19" xfId="56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3" fontId="7" fillId="0" borderId="11" xfId="56" applyNumberFormat="1" applyFont="1" applyBorder="1" applyAlignment="1">
      <alignment/>
    </xf>
    <xf numFmtId="3" fontId="7" fillId="0" borderId="13" xfId="56" applyNumberFormat="1" applyFont="1" applyBorder="1" applyAlignment="1">
      <alignment horizontal="right"/>
    </xf>
    <xf numFmtId="164" fontId="7" fillId="0" borderId="13" xfId="56" applyNumberFormat="1" applyFont="1" applyBorder="1" applyAlignment="1">
      <alignment horizontal="right"/>
    </xf>
    <xf numFmtId="164" fontId="0" fillId="0" borderId="13" xfId="56" applyNumberFormat="1" applyFont="1" applyBorder="1" applyAlignment="1">
      <alignment horizontal="right"/>
    </xf>
    <xf numFmtId="0" fontId="7" fillId="35" borderId="11" xfId="0" applyFont="1" applyFill="1" applyBorder="1" applyAlignment="1">
      <alignment horizontal="center" vertical="center"/>
    </xf>
    <xf numFmtId="3" fontId="0" fillId="35" borderId="13" xfId="56" applyNumberFormat="1" applyFont="1" applyFill="1" applyBorder="1" applyAlignment="1">
      <alignment horizontal="right"/>
    </xf>
    <xf numFmtId="0" fontId="7" fillId="35" borderId="26" xfId="0" applyFont="1" applyFill="1" applyBorder="1" applyAlignment="1">
      <alignment horizontal="center"/>
    </xf>
    <xf numFmtId="164" fontId="7" fillId="35" borderId="22" xfId="56" applyNumberFormat="1" applyFont="1" applyFill="1" applyBorder="1" applyAlignment="1">
      <alignment/>
    </xf>
    <xf numFmtId="0" fontId="7" fillId="36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1" fontId="7" fillId="33" borderId="21" xfId="0" applyNumberFormat="1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3" fontId="7" fillId="36" borderId="11" xfId="56" applyNumberFormat="1" applyFont="1" applyFill="1" applyBorder="1" applyAlignment="1">
      <alignment/>
    </xf>
    <xf numFmtId="3" fontId="0" fillId="36" borderId="11" xfId="56" applyNumberFormat="1" applyFont="1" applyFill="1" applyBorder="1" applyAlignment="1">
      <alignment/>
    </xf>
    <xf numFmtId="3" fontId="0" fillId="36" borderId="11" xfId="56" applyNumberFormat="1" applyFont="1" applyFill="1" applyBorder="1" applyAlignment="1">
      <alignment/>
    </xf>
    <xf numFmtId="3" fontId="0" fillId="36" borderId="20" xfId="56" applyNumberFormat="1" applyFont="1" applyFill="1" applyBorder="1" applyAlignment="1">
      <alignment/>
    </xf>
    <xf numFmtId="3" fontId="0" fillId="36" borderId="21" xfId="56" applyNumberFormat="1" applyFont="1" applyFill="1" applyBorder="1" applyAlignment="1">
      <alignment/>
    </xf>
    <xf numFmtId="3" fontId="0" fillId="36" borderId="10" xfId="56" applyNumberFormat="1" applyFont="1" applyFill="1" applyBorder="1" applyAlignment="1">
      <alignment horizontal="right"/>
    </xf>
    <xf numFmtId="3" fontId="7" fillId="36" borderId="10" xfId="56" applyNumberFormat="1" applyFont="1" applyFill="1" applyBorder="1" applyAlignment="1">
      <alignment horizontal="right"/>
    </xf>
    <xf numFmtId="3" fontId="0" fillId="36" borderId="10" xfId="56" applyNumberFormat="1" applyFont="1" applyFill="1" applyBorder="1" applyAlignment="1">
      <alignment/>
    </xf>
    <xf numFmtId="3" fontId="0" fillId="36" borderId="28" xfId="0" applyNumberFormat="1" applyFont="1" applyFill="1" applyBorder="1" applyAlignment="1">
      <alignment horizontal="right"/>
    </xf>
    <xf numFmtId="164" fontId="0" fillId="36" borderId="29" xfId="56" applyNumberFormat="1" applyFont="1" applyFill="1" applyBorder="1" applyAlignment="1">
      <alignment horizontal="right"/>
    </xf>
    <xf numFmtId="164" fontId="7" fillId="36" borderId="10" xfId="56" applyNumberFormat="1" applyFont="1" applyFill="1" applyBorder="1" applyAlignment="1">
      <alignment horizontal="right"/>
    </xf>
    <xf numFmtId="164" fontId="7" fillId="36" borderId="30" xfId="56" applyNumberFormat="1" applyFont="1" applyFill="1" applyBorder="1" applyAlignment="1">
      <alignment horizontal="right"/>
    </xf>
    <xf numFmtId="164" fontId="7" fillId="36" borderId="28" xfId="56" applyNumberFormat="1" applyFont="1" applyFill="1" applyBorder="1" applyAlignment="1">
      <alignment horizontal="right"/>
    </xf>
    <xf numFmtId="164" fontId="0" fillId="36" borderId="13" xfId="56" applyNumberFormat="1" applyFont="1" applyFill="1" applyBorder="1" applyAlignment="1">
      <alignment horizontal="right"/>
    </xf>
    <xf numFmtId="3" fontId="0" fillId="36" borderId="10" xfId="0" applyNumberFormat="1" applyFont="1" applyFill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36" borderId="30" xfId="0" applyNumberFormat="1" applyFont="1" applyFill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0" fillId="36" borderId="11" xfId="56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31" xfId="0" applyBorder="1" applyAlignment="1">
      <alignment/>
    </xf>
    <xf numFmtId="0" fontId="7" fillId="0" borderId="32" xfId="0" applyFont="1" applyBorder="1" applyAlignment="1">
      <alignment horizontal="center"/>
    </xf>
    <xf numFmtId="164" fontId="0" fillId="0" borderId="19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2" fillId="0" borderId="33" xfId="0" applyFont="1" applyBorder="1" applyAlignment="1">
      <alignment horizontal="center"/>
    </xf>
    <xf numFmtId="0" fontId="12" fillId="36" borderId="14" xfId="0" applyFont="1" applyFill="1" applyBorder="1" applyAlignment="1">
      <alignment horizontal="left"/>
    </xf>
    <xf numFmtId="0" fontId="12" fillId="36" borderId="23" xfId="0" applyFont="1" applyFill="1" applyBorder="1" applyAlignment="1">
      <alignment horizontal="left"/>
    </xf>
    <xf numFmtId="0" fontId="13" fillId="0" borderId="14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1" fillId="0" borderId="14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/>
    </xf>
    <xf numFmtId="164" fontId="7" fillId="35" borderId="35" xfId="56" applyNumberFormat="1" applyFont="1" applyFill="1" applyBorder="1" applyAlignment="1">
      <alignment horizontal="right"/>
    </xf>
    <xf numFmtId="164" fontId="7" fillId="35" borderId="14" xfId="56" applyNumberFormat="1" applyFont="1" applyFill="1" applyBorder="1" applyAlignment="1">
      <alignment horizontal="right"/>
    </xf>
    <xf numFmtId="164" fontId="7" fillId="35" borderId="23" xfId="56" applyNumberFormat="1" applyFont="1" applyFill="1" applyBorder="1" applyAlignment="1">
      <alignment horizontal="right"/>
    </xf>
    <xf numFmtId="0" fontId="16" fillId="35" borderId="16" xfId="0" applyFont="1" applyFill="1" applyBorder="1" applyAlignment="1">
      <alignment horizontal="left"/>
    </xf>
    <xf numFmtId="0" fontId="16" fillId="35" borderId="14" xfId="0" applyFont="1" applyFill="1" applyBorder="1" applyAlignment="1">
      <alignment horizontal="left"/>
    </xf>
    <xf numFmtId="0" fontId="16" fillId="35" borderId="23" xfId="0" applyFont="1" applyFill="1" applyBorder="1" applyAlignment="1">
      <alignment horizontal="left"/>
    </xf>
    <xf numFmtId="0" fontId="16" fillId="35" borderId="18" xfId="0" applyFont="1" applyFill="1" applyBorder="1" applyAlignment="1">
      <alignment horizontal="left"/>
    </xf>
    <xf numFmtId="0" fontId="16" fillId="35" borderId="36" xfId="0" applyFont="1" applyFill="1" applyBorder="1" applyAlignment="1">
      <alignment horizontal="left"/>
    </xf>
    <xf numFmtId="0" fontId="16" fillId="35" borderId="37" xfId="0" applyFont="1" applyFill="1" applyBorder="1" applyAlignment="1">
      <alignment horizontal="left"/>
    </xf>
    <xf numFmtId="164" fontId="7" fillId="35" borderId="38" xfId="56" applyNumberFormat="1" applyFont="1" applyFill="1" applyBorder="1" applyAlignment="1">
      <alignment horizontal="right"/>
    </xf>
    <xf numFmtId="164" fontId="7" fillId="35" borderId="36" xfId="56" applyNumberFormat="1" applyFont="1" applyFill="1" applyBorder="1" applyAlignment="1">
      <alignment horizontal="right"/>
    </xf>
    <xf numFmtId="164" fontId="7" fillId="35" borderId="37" xfId="56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33" xfId="0" applyFont="1" applyFill="1" applyBorder="1" applyAlignment="1">
      <alignment horizontal="center"/>
    </xf>
    <xf numFmtId="0" fontId="16" fillId="35" borderId="17" xfId="0" applyFont="1" applyFill="1" applyBorder="1" applyAlignment="1">
      <alignment horizontal="left"/>
    </xf>
    <xf numFmtId="0" fontId="16" fillId="35" borderId="34" xfId="0" applyFont="1" applyFill="1" applyBorder="1" applyAlignment="1">
      <alignment horizontal="left"/>
    </xf>
    <xf numFmtId="0" fontId="16" fillId="35" borderId="39" xfId="0" applyFont="1" applyFill="1" applyBorder="1" applyAlignment="1">
      <alignment horizontal="left"/>
    </xf>
    <xf numFmtId="0" fontId="7" fillId="33" borderId="40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16" fillId="0" borderId="23" xfId="0" applyFont="1" applyBorder="1" applyAlignment="1">
      <alignment horizontal="left"/>
    </xf>
    <xf numFmtId="0" fontId="7" fillId="33" borderId="18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43" xfId="0" applyFont="1" applyFill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164" fontId="7" fillId="0" borderId="35" xfId="56" applyNumberFormat="1" applyFont="1" applyBorder="1" applyAlignment="1">
      <alignment horizontal="right"/>
    </xf>
    <xf numFmtId="164" fontId="7" fillId="0" borderId="14" xfId="56" applyNumberFormat="1" applyFont="1" applyBorder="1" applyAlignment="1">
      <alignment horizontal="right"/>
    </xf>
    <xf numFmtId="164" fontId="7" fillId="0" borderId="23" xfId="56" applyNumberFormat="1" applyFont="1" applyBorder="1" applyAlignment="1">
      <alignment horizontal="right"/>
    </xf>
    <xf numFmtId="0" fontId="11" fillId="35" borderId="41" xfId="0" applyFont="1" applyFill="1" applyBorder="1" applyAlignment="1">
      <alignment horizontal="left"/>
    </xf>
    <xf numFmtId="0" fontId="11" fillId="35" borderId="47" xfId="0" applyFont="1" applyFill="1" applyBorder="1" applyAlignment="1">
      <alignment horizontal="left"/>
    </xf>
    <xf numFmtId="0" fontId="7" fillId="0" borderId="48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35" borderId="49" xfId="56" applyNumberFormat="1" applyFont="1" applyFill="1" applyBorder="1" applyAlignment="1">
      <alignment horizontal="right"/>
    </xf>
    <xf numFmtId="164" fontId="7" fillId="35" borderId="41" xfId="56" applyNumberFormat="1" applyFont="1" applyFill="1" applyBorder="1" applyAlignment="1">
      <alignment horizontal="right"/>
    </xf>
    <xf numFmtId="164" fontId="7" fillId="35" borderId="47" xfId="56" applyNumberFormat="1" applyFont="1" applyFill="1" applyBorder="1" applyAlignment="1">
      <alignment horizontal="right"/>
    </xf>
    <xf numFmtId="0" fontId="18" fillId="0" borderId="33" xfId="54" applyFont="1" applyBorder="1" applyAlignment="1">
      <alignment horizontal="left"/>
      <protection/>
    </xf>
    <xf numFmtId="0" fontId="7" fillId="33" borderId="27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16" fillId="35" borderId="40" xfId="0" applyFont="1" applyFill="1" applyBorder="1" applyAlignment="1">
      <alignment horizontal="left"/>
    </xf>
    <xf numFmtId="0" fontId="16" fillId="35" borderId="41" xfId="0" applyFont="1" applyFill="1" applyBorder="1" applyAlignment="1">
      <alignment horizontal="left"/>
    </xf>
    <xf numFmtId="0" fontId="16" fillId="35" borderId="47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3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7" fillId="0" borderId="16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6" fillId="0" borderId="0" xfId="0" applyFont="1" applyAlignment="1">
      <alignment horizontal="left"/>
    </xf>
    <xf numFmtId="3" fontId="7" fillId="35" borderId="16" xfId="56" applyNumberFormat="1" applyFont="1" applyFill="1" applyBorder="1" applyAlignment="1">
      <alignment horizontal="right"/>
    </xf>
    <xf numFmtId="3" fontId="7" fillId="35" borderId="14" xfId="56" applyNumberFormat="1" applyFont="1" applyFill="1" applyBorder="1" applyAlignment="1">
      <alignment horizontal="right"/>
    </xf>
    <xf numFmtId="3" fontId="7" fillId="35" borderId="15" xfId="56" applyNumberFormat="1" applyFont="1" applyFill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7" fillId="35" borderId="25" xfId="56" applyNumberFormat="1" applyFont="1" applyFill="1" applyBorder="1" applyAlignment="1">
      <alignment horizontal="right"/>
    </xf>
    <xf numFmtId="3" fontId="7" fillId="35" borderId="50" xfId="56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16" fillId="35" borderId="24" xfId="0" applyFont="1" applyFill="1" applyBorder="1" applyAlignment="1">
      <alignment horizontal="center" vertical="center"/>
    </xf>
    <xf numFmtId="0" fontId="16" fillId="35" borderId="20" xfId="0" applyFont="1" applyFill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/>
    </xf>
    <xf numFmtId="3" fontId="0" fillId="0" borderId="36" xfId="0" applyNumberFormat="1" applyFont="1" applyBorder="1" applyAlignment="1">
      <alignment horizontal="center"/>
    </xf>
    <xf numFmtId="3" fontId="0" fillId="0" borderId="43" xfId="0" applyNumberFormat="1" applyFont="1" applyBorder="1" applyAlignment="1">
      <alignment horizontal="center"/>
    </xf>
    <xf numFmtId="0" fontId="17" fillId="0" borderId="18" xfId="0" applyFont="1" applyBorder="1" applyAlignment="1">
      <alignment horizontal="left"/>
    </xf>
    <xf numFmtId="0" fontId="17" fillId="0" borderId="36" xfId="0" applyFont="1" applyBorder="1" applyAlignment="1">
      <alignment horizontal="left"/>
    </xf>
    <xf numFmtId="0" fontId="17" fillId="0" borderId="43" xfId="0" applyFont="1" applyBorder="1" applyAlignment="1">
      <alignment horizontal="left"/>
    </xf>
    <xf numFmtId="0" fontId="12" fillId="35" borderId="51" xfId="0" applyFont="1" applyFill="1" applyBorder="1" applyAlignment="1">
      <alignment horizontal="left"/>
    </xf>
    <xf numFmtId="0" fontId="12" fillId="35" borderId="33" xfId="0" applyFont="1" applyFill="1" applyBorder="1" applyAlignment="1">
      <alignment horizontal="left"/>
    </xf>
    <xf numFmtId="0" fontId="12" fillId="35" borderId="52" xfId="0" applyFont="1" applyFill="1" applyBorder="1" applyAlignment="1">
      <alignment horizontal="left"/>
    </xf>
    <xf numFmtId="3" fontId="0" fillId="0" borderId="16" xfId="56" applyNumberFormat="1" applyFont="1" applyBorder="1" applyAlignment="1">
      <alignment horizontal="right"/>
    </xf>
    <xf numFmtId="3" fontId="0" fillId="0" borderId="14" xfId="56" applyNumberFormat="1" applyFont="1" applyBorder="1" applyAlignment="1">
      <alignment horizontal="right"/>
    </xf>
    <xf numFmtId="3" fontId="0" fillId="0" borderId="15" xfId="56" applyNumberFormat="1" applyFont="1" applyBorder="1" applyAlignment="1">
      <alignment horizontal="right"/>
    </xf>
    <xf numFmtId="0" fontId="7" fillId="33" borderId="16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3" fontId="0" fillId="35" borderId="16" xfId="56" applyNumberFormat="1" applyFont="1" applyFill="1" applyBorder="1" applyAlignment="1">
      <alignment horizontal="right"/>
    </xf>
    <xf numFmtId="3" fontId="0" fillId="35" borderId="14" xfId="56" applyNumberFormat="1" applyFont="1" applyFill="1" applyBorder="1" applyAlignment="1">
      <alignment horizontal="right"/>
    </xf>
    <xf numFmtId="3" fontId="0" fillId="35" borderId="15" xfId="56" applyNumberFormat="1" applyFont="1" applyFill="1" applyBorder="1" applyAlignment="1">
      <alignment horizontal="right"/>
    </xf>
    <xf numFmtId="3" fontId="7" fillId="36" borderId="30" xfId="56" applyNumberFormat="1" applyFont="1" applyFill="1" applyBorder="1" applyAlignment="1">
      <alignment horizontal="right"/>
    </xf>
    <xf numFmtId="3" fontId="7" fillId="36" borderId="53" xfId="56" applyNumberFormat="1" applyFont="1" applyFill="1" applyBorder="1" applyAlignment="1">
      <alignment horizontal="right"/>
    </xf>
    <xf numFmtId="0" fontId="16" fillId="35" borderId="15" xfId="0" applyFont="1" applyFill="1" applyBorder="1" applyAlignment="1">
      <alignment horizontal="left"/>
    </xf>
    <xf numFmtId="3" fontId="7" fillId="36" borderId="54" xfId="56" applyNumberFormat="1" applyFont="1" applyFill="1" applyBorder="1" applyAlignment="1">
      <alignment horizontal="right"/>
    </xf>
    <xf numFmtId="3" fontId="7" fillId="36" borderId="55" xfId="56" applyNumberFormat="1" applyFont="1" applyFill="1" applyBorder="1" applyAlignment="1">
      <alignment horizontal="right"/>
    </xf>
    <xf numFmtId="0" fontId="11" fillId="35" borderId="17" xfId="0" applyFont="1" applyFill="1" applyBorder="1" applyAlignment="1">
      <alignment horizontal="left"/>
    </xf>
    <xf numFmtId="0" fontId="11" fillId="35" borderId="34" xfId="0" applyFont="1" applyFill="1" applyBorder="1" applyAlignment="1">
      <alignment horizontal="left"/>
    </xf>
    <xf numFmtId="0" fontId="11" fillId="35" borderId="56" xfId="0" applyFont="1" applyFill="1" applyBorder="1" applyAlignment="1">
      <alignment horizontal="left"/>
    </xf>
    <xf numFmtId="0" fontId="16" fillId="0" borderId="16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5" xfId="0" applyFont="1" applyBorder="1" applyAlignment="1">
      <alignment/>
    </xf>
    <xf numFmtId="0" fontId="11" fillId="35" borderId="17" xfId="0" applyFont="1" applyFill="1" applyBorder="1" applyAlignment="1">
      <alignment/>
    </xf>
    <xf numFmtId="0" fontId="11" fillId="35" borderId="34" xfId="0" applyFont="1" applyFill="1" applyBorder="1" applyAlignment="1">
      <alignment/>
    </xf>
    <xf numFmtId="0" fontId="11" fillId="35" borderId="56" xfId="0" applyFont="1" applyFill="1" applyBorder="1" applyAlignment="1">
      <alignment/>
    </xf>
    <xf numFmtId="0" fontId="17" fillId="0" borderId="16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5" xfId="0" applyFont="1" applyBorder="1" applyAlignment="1">
      <alignment/>
    </xf>
    <xf numFmtId="0" fontId="0" fillId="35" borderId="57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58" xfId="0" applyFont="1" applyFill="1" applyBorder="1" applyAlignment="1">
      <alignment horizontal="center"/>
    </xf>
    <xf numFmtId="3" fontId="7" fillId="35" borderId="59" xfId="56" applyNumberFormat="1" applyFont="1" applyFill="1" applyBorder="1" applyAlignment="1">
      <alignment horizontal="right"/>
    </xf>
    <xf numFmtId="3" fontId="7" fillId="35" borderId="60" xfId="56" applyNumberFormat="1" applyFont="1" applyFill="1" applyBorder="1" applyAlignment="1">
      <alignment horizontal="right"/>
    </xf>
    <xf numFmtId="3" fontId="7" fillId="0" borderId="16" xfId="56" applyNumberFormat="1" applyFont="1" applyBorder="1" applyAlignment="1">
      <alignment horizontal="right"/>
    </xf>
    <xf numFmtId="3" fontId="7" fillId="0" borderId="14" xfId="56" applyNumberFormat="1" applyFont="1" applyBorder="1" applyAlignment="1">
      <alignment horizontal="right"/>
    </xf>
    <xf numFmtId="3" fontId="7" fillId="0" borderId="15" xfId="56" applyNumberFormat="1" applyFont="1" applyBorder="1" applyAlignment="1">
      <alignment horizontal="right"/>
    </xf>
    <xf numFmtId="3" fontId="7" fillId="35" borderId="18" xfId="56" applyNumberFormat="1" applyFont="1" applyFill="1" applyBorder="1" applyAlignment="1">
      <alignment horizontal="right"/>
    </xf>
    <xf numFmtId="3" fontId="7" fillId="35" borderId="36" xfId="56" applyNumberFormat="1" applyFont="1" applyFill="1" applyBorder="1" applyAlignment="1">
      <alignment horizontal="right"/>
    </xf>
    <xf numFmtId="3" fontId="7" fillId="35" borderId="43" xfId="56" applyNumberFormat="1" applyFont="1" applyFill="1" applyBorder="1" applyAlignment="1">
      <alignment horizontal="right"/>
    </xf>
    <xf numFmtId="0" fontId="11" fillId="0" borderId="12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7" fillId="35" borderId="24" xfId="0" applyFont="1" applyFill="1" applyBorder="1" applyAlignment="1">
      <alignment horizontal="center" vertical="center"/>
    </xf>
    <xf numFmtId="0" fontId="7" fillId="35" borderId="61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17" fillId="35" borderId="16" xfId="0" applyFont="1" applyFill="1" applyBorder="1" applyAlignment="1">
      <alignment horizontal="left"/>
    </xf>
    <xf numFmtId="0" fontId="17" fillId="35" borderId="14" xfId="0" applyFont="1" applyFill="1" applyBorder="1" applyAlignment="1">
      <alignment horizontal="left"/>
    </xf>
    <xf numFmtId="0" fontId="17" fillId="35" borderId="15" xfId="0" applyFont="1" applyFill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7" fillId="33" borderId="26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5" borderId="13" xfId="0" applyFont="1" applyFill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1" fillId="35" borderId="62" xfId="0" applyFont="1" applyFill="1" applyBorder="1" applyAlignment="1">
      <alignment horizontal="left"/>
    </xf>
    <xf numFmtId="0" fontId="11" fillId="35" borderId="28" xfId="0" applyFont="1" applyFill="1" applyBorder="1" applyAlignment="1">
      <alignment horizontal="left"/>
    </xf>
    <xf numFmtId="0" fontId="11" fillId="35" borderId="19" xfId="0" applyFont="1" applyFill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7" fillId="33" borderId="63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62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8" fillId="0" borderId="4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34" borderId="64" xfId="0" applyFont="1" applyFill="1" applyBorder="1" applyAlignment="1">
      <alignment horizontal="left"/>
    </xf>
    <xf numFmtId="0" fontId="11" fillId="34" borderId="53" xfId="0" applyFont="1" applyFill="1" applyBorder="1" applyAlignment="1">
      <alignment horizontal="left"/>
    </xf>
    <xf numFmtId="0" fontId="11" fillId="34" borderId="50" xfId="0" applyFont="1" applyFill="1" applyBorder="1" applyAlignment="1">
      <alignment horizontal="left"/>
    </xf>
    <xf numFmtId="1" fontId="7" fillId="33" borderId="18" xfId="0" applyNumberFormat="1" applyFont="1" applyFill="1" applyBorder="1" applyAlignment="1">
      <alignment horizontal="center"/>
    </xf>
    <xf numFmtId="1" fontId="7" fillId="33" borderId="36" xfId="0" applyNumberFormat="1" applyFont="1" applyFill="1" applyBorder="1" applyAlignment="1">
      <alignment horizontal="center"/>
    </xf>
    <xf numFmtId="1" fontId="7" fillId="33" borderId="43" xfId="0" applyNumberFormat="1" applyFont="1" applyFill="1" applyBorder="1" applyAlignment="1">
      <alignment horizontal="center"/>
    </xf>
    <xf numFmtId="3" fontId="7" fillId="34" borderId="51" xfId="56" applyNumberFormat="1" applyFont="1" applyFill="1" applyBorder="1" applyAlignment="1">
      <alignment horizontal="right"/>
    </xf>
    <xf numFmtId="3" fontId="7" fillId="34" borderId="33" xfId="56" applyNumberFormat="1" applyFont="1" applyFill="1" applyBorder="1" applyAlignment="1">
      <alignment horizontal="right"/>
    </xf>
    <xf numFmtId="3" fontId="7" fillId="34" borderId="52" xfId="56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19" fillId="0" borderId="33" xfId="54" applyFont="1" applyBorder="1" applyAlignment="1">
      <alignment horizontal="center"/>
      <protection/>
    </xf>
    <xf numFmtId="0" fontId="3" fillId="0" borderId="34" xfId="0" applyFont="1" applyBorder="1" applyAlignment="1">
      <alignment horizontal="center"/>
    </xf>
    <xf numFmtId="165" fontId="2" fillId="0" borderId="33" xfId="0" applyNumberFormat="1" applyFont="1" applyFill="1" applyBorder="1" applyAlignment="1">
      <alignment horizontal="center"/>
    </xf>
    <xf numFmtId="0" fontId="15" fillId="0" borderId="12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6" fillId="0" borderId="65" xfId="0" applyFont="1" applyBorder="1" applyAlignment="1">
      <alignment/>
    </xf>
    <xf numFmtId="0" fontId="16" fillId="0" borderId="66" xfId="0" applyFont="1" applyBorder="1" applyAlignment="1">
      <alignment/>
    </xf>
    <xf numFmtId="0" fontId="7" fillId="0" borderId="67" xfId="0" applyFont="1" applyBorder="1" applyAlignment="1">
      <alignment/>
    </xf>
    <xf numFmtId="0" fontId="16" fillId="0" borderId="68" xfId="0" applyFont="1" applyBorder="1" applyAlignment="1">
      <alignment/>
    </xf>
    <xf numFmtId="0" fontId="16" fillId="0" borderId="69" xfId="0" applyFont="1" applyBorder="1" applyAlignment="1">
      <alignment/>
    </xf>
    <xf numFmtId="0" fontId="7" fillId="0" borderId="70" xfId="0" applyFont="1" applyBorder="1" applyAlignment="1">
      <alignment/>
    </xf>
    <xf numFmtId="0" fontId="16" fillId="0" borderId="68" xfId="0" applyFont="1" applyFill="1" applyBorder="1" applyAlignment="1">
      <alignment/>
    </xf>
    <xf numFmtId="0" fontId="16" fillId="0" borderId="69" xfId="0" applyFont="1" applyFill="1" applyBorder="1" applyAlignment="1">
      <alignment/>
    </xf>
    <xf numFmtId="0" fontId="7" fillId="0" borderId="70" xfId="0" applyFont="1" applyFill="1" applyBorder="1" applyAlignment="1">
      <alignment/>
    </xf>
    <xf numFmtId="0" fontId="16" fillId="0" borderId="68" xfId="0" applyFont="1" applyFill="1" applyBorder="1" applyAlignment="1">
      <alignment wrapText="1"/>
    </xf>
    <xf numFmtId="0" fontId="16" fillId="0" borderId="69" xfId="0" applyFont="1" applyFill="1" applyBorder="1" applyAlignment="1">
      <alignment wrapText="1"/>
    </xf>
    <xf numFmtId="0" fontId="7" fillId="0" borderId="70" xfId="0" applyFont="1" applyFill="1" applyBorder="1" applyAlignment="1">
      <alignment wrapText="1"/>
    </xf>
    <xf numFmtId="0" fontId="16" fillId="0" borderId="71" xfId="0" applyFont="1" applyFill="1" applyBorder="1" applyAlignment="1">
      <alignment/>
    </xf>
    <xf numFmtId="0" fontId="16" fillId="0" borderId="72" xfId="0" applyFont="1" applyFill="1" applyBorder="1" applyAlignment="1">
      <alignment/>
    </xf>
    <xf numFmtId="0" fontId="7" fillId="0" borderId="73" xfId="0" applyFont="1" applyFill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07"/>
  <sheetViews>
    <sheetView tabSelected="1" zoomScalePageLayoutView="0" workbookViewId="0" topLeftCell="A195">
      <selection activeCell="A199" sqref="A199:S199"/>
    </sheetView>
  </sheetViews>
  <sheetFormatPr defaultColWidth="9.00390625" defaultRowHeight="12.75"/>
  <cols>
    <col min="1" max="1" width="5.375" style="0" customWidth="1"/>
    <col min="2" max="4" width="3.25390625" style="0" customWidth="1"/>
    <col min="5" max="5" width="3.125" style="0" customWidth="1"/>
    <col min="6" max="15" width="3.25390625" style="0" customWidth="1"/>
    <col min="16" max="16" width="3.125" style="0" customWidth="1"/>
    <col min="17" max="18" width="3.25390625" style="0" customWidth="1"/>
    <col min="19" max="19" width="14.25390625" style="0" customWidth="1"/>
    <col min="20" max="20" width="13.25390625" style="0" customWidth="1"/>
  </cols>
  <sheetData>
    <row r="1" spans="1:21" ht="17.25" customHeight="1">
      <c r="A1" s="4"/>
      <c r="B1" s="5" t="s">
        <v>92</v>
      </c>
      <c r="C1" s="5" t="s">
        <v>102</v>
      </c>
      <c r="D1" s="5" t="s">
        <v>96</v>
      </c>
      <c r="E1" s="5" t="s">
        <v>103</v>
      </c>
      <c r="F1" s="5" t="s">
        <v>93</v>
      </c>
      <c r="G1" s="5" t="s">
        <v>104</v>
      </c>
      <c r="H1" s="5" t="s">
        <v>93</v>
      </c>
      <c r="I1" s="5" t="s">
        <v>104</v>
      </c>
      <c r="J1" s="5" t="s">
        <v>93</v>
      </c>
      <c r="K1" s="5" t="s">
        <v>99</v>
      </c>
      <c r="L1" s="5" t="s">
        <v>93</v>
      </c>
      <c r="M1" s="5" t="s">
        <v>93</v>
      </c>
      <c r="N1" s="5" t="s">
        <v>94</v>
      </c>
      <c r="O1" s="5" t="s">
        <v>104</v>
      </c>
      <c r="P1" s="5" t="s">
        <v>93</v>
      </c>
      <c r="Q1" s="5" t="s">
        <v>92</v>
      </c>
      <c r="R1" s="5" t="s">
        <v>97</v>
      </c>
      <c r="S1" s="4"/>
      <c r="T1" s="4"/>
      <c r="U1" s="4"/>
    </row>
    <row r="2" spans="1:21" ht="12.75">
      <c r="A2" s="176" t="s">
        <v>89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4"/>
      <c r="T2" s="4"/>
      <c r="U2" s="4"/>
    </row>
    <row r="3" spans="1:2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2" ht="29.25" customHeight="1">
      <c r="A14" s="270" t="s">
        <v>0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3"/>
      <c r="V14" s="3"/>
    </row>
    <row r="15" spans="1:22" ht="29.25" customHeight="1">
      <c r="A15" s="270" t="s">
        <v>91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3"/>
      <c r="V15" s="3"/>
    </row>
    <row r="16" spans="1:21" ht="21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17.25" customHeight="1">
      <c r="A17" s="1"/>
      <c r="B17" s="1"/>
      <c r="C17" s="1"/>
      <c r="D17" s="1"/>
      <c r="E17" s="1"/>
      <c r="F17" s="1"/>
      <c r="G17" s="1"/>
      <c r="H17" s="1"/>
      <c r="I17" s="1"/>
      <c r="K17" s="6">
        <v>2</v>
      </c>
      <c r="L17" s="6">
        <v>0</v>
      </c>
      <c r="M17" s="6">
        <v>1</v>
      </c>
      <c r="N17" s="6">
        <v>6</v>
      </c>
      <c r="R17" s="4"/>
      <c r="S17" s="4"/>
      <c r="T17" s="4"/>
      <c r="U17" s="4"/>
    </row>
    <row r="18" spans="1:21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2" ht="21.75" customHeight="1">
      <c r="A24" s="271" t="s">
        <v>105</v>
      </c>
      <c r="B24" s="271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17"/>
      <c r="V24" s="17"/>
    </row>
    <row r="25" spans="1:22" ht="12.75">
      <c r="A25" s="112" t="s">
        <v>1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7"/>
      <c r="V25" s="17"/>
    </row>
    <row r="26" spans="1:21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ht="9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2" ht="21.75" customHeight="1">
      <c r="A32" s="271" t="s">
        <v>106</v>
      </c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17"/>
      <c r="V32" s="17"/>
    </row>
    <row r="33" spans="1:22" ht="12.75">
      <c r="A33" s="112" t="s">
        <v>2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7"/>
      <c r="V33" s="17"/>
    </row>
    <row r="34" spans="1:2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ht="15">
      <c r="A44" s="2" t="s">
        <v>3</v>
      </c>
      <c r="B44" s="4"/>
      <c r="C44" s="273" t="s">
        <v>109</v>
      </c>
      <c r="D44" s="273"/>
      <c r="E44" s="273"/>
      <c r="F44" s="273"/>
      <c r="G44" s="273"/>
      <c r="H44" s="273"/>
      <c r="I44" s="273"/>
      <c r="J44" s="273"/>
      <c r="K44" s="4"/>
      <c r="L44" s="4"/>
      <c r="M44" s="4"/>
      <c r="N44" s="102"/>
      <c r="O44" s="102"/>
      <c r="P44" s="102"/>
      <c r="Q44" s="102"/>
      <c r="R44" s="102"/>
      <c r="S44" s="102"/>
      <c r="T44" s="4"/>
      <c r="U44" s="4"/>
    </row>
    <row r="45" spans="1:21" ht="15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272" t="s">
        <v>4</v>
      </c>
      <c r="O45" s="272"/>
      <c r="P45" s="272"/>
      <c r="Q45" s="272"/>
      <c r="R45" s="272"/>
      <c r="S45" s="272"/>
      <c r="T45" s="4"/>
      <c r="U45" s="4"/>
    </row>
    <row r="46" spans="1:21" ht="15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260" t="s">
        <v>5</v>
      </c>
      <c r="O46" s="260"/>
      <c r="P46" s="260"/>
      <c r="Q46" s="260"/>
      <c r="R46" s="260"/>
      <c r="S46" s="260"/>
      <c r="T46" s="4"/>
      <c r="U46" s="4"/>
    </row>
    <row r="47" spans="1:21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111" t="s">
        <v>6</v>
      </c>
      <c r="L48" s="111"/>
      <c r="M48" s="4"/>
      <c r="N48" s="4"/>
      <c r="O48" s="4"/>
      <c r="P48" s="4"/>
      <c r="Q48" s="4"/>
      <c r="R48" s="4"/>
      <c r="S48" s="4"/>
      <c r="T48" s="4"/>
      <c r="U48" s="4"/>
    </row>
    <row r="49" spans="1:21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ht="7.5" customHeight="1">
      <c r="A51" s="4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4"/>
      <c r="S51" s="4"/>
      <c r="T51" s="4"/>
      <c r="U51" s="4"/>
    </row>
    <row r="52" spans="1:21" ht="17.25" customHeight="1">
      <c r="A52" s="4"/>
      <c r="B52" s="5" t="s">
        <v>92</v>
      </c>
      <c r="C52" s="5" t="s">
        <v>102</v>
      </c>
      <c r="D52" s="5" t="s">
        <v>96</v>
      </c>
      <c r="E52" s="5" t="s">
        <v>103</v>
      </c>
      <c r="F52" s="5" t="s">
        <v>93</v>
      </c>
      <c r="G52" s="5" t="s">
        <v>104</v>
      </c>
      <c r="H52" s="5" t="s">
        <v>93</v>
      </c>
      <c r="I52" s="5" t="s">
        <v>104</v>
      </c>
      <c r="J52" s="5" t="s">
        <v>93</v>
      </c>
      <c r="K52" s="5" t="s">
        <v>99</v>
      </c>
      <c r="L52" s="5" t="s">
        <v>93</v>
      </c>
      <c r="M52" s="5" t="s">
        <v>93</v>
      </c>
      <c r="N52" s="5" t="s">
        <v>94</v>
      </c>
      <c r="O52" s="5" t="s">
        <v>104</v>
      </c>
      <c r="P52" s="5" t="s">
        <v>93</v>
      </c>
      <c r="Q52" s="5" t="s">
        <v>92</v>
      </c>
      <c r="R52" s="5" t="s">
        <v>97</v>
      </c>
      <c r="S52" s="4"/>
      <c r="T52" s="4"/>
      <c r="U52" s="4"/>
    </row>
    <row r="53" spans="1:21" ht="12.75">
      <c r="A53" s="176" t="s">
        <v>89</v>
      </c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4"/>
      <c r="T53" s="4"/>
      <c r="U53" s="4"/>
    </row>
    <row r="54" spans="1:21" ht="5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ht="3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2" ht="15" customHeight="1">
      <c r="A56" s="167" t="s">
        <v>7</v>
      </c>
      <c r="B56" s="167"/>
      <c r="C56" s="167"/>
      <c r="D56" s="167"/>
      <c r="E56" s="167"/>
      <c r="F56" s="167"/>
      <c r="G56" s="167"/>
      <c r="H56" s="155" t="s">
        <v>108</v>
      </c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7"/>
      <c r="V56" s="17"/>
    </row>
    <row r="57" spans="1:21" ht="4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3" ht="15" customHeight="1">
      <c r="A58" s="167" t="s">
        <v>8</v>
      </c>
      <c r="B58" s="167"/>
      <c r="C58" s="167"/>
      <c r="D58" s="167"/>
      <c r="E58" s="167"/>
      <c r="F58" s="59"/>
      <c r="G58" s="59"/>
      <c r="H58" s="155" t="s">
        <v>107</v>
      </c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7"/>
      <c r="V58" s="17"/>
      <c r="W58" s="18"/>
    </row>
    <row r="59" spans="1:21" ht="6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2" ht="15.75" customHeight="1">
      <c r="A60" s="163" t="s">
        <v>9</v>
      </c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1"/>
      <c r="V60" s="11"/>
    </row>
    <row r="61" spans="1:22" ht="15.75" customHeight="1">
      <c r="A61" s="163" t="s">
        <v>10</v>
      </c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1"/>
      <c r="V61" s="11"/>
    </row>
    <row r="62" spans="1:21" ht="6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ht="17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9">
        <v>2</v>
      </c>
      <c r="L63" s="9">
        <v>0</v>
      </c>
      <c r="M63" s="9">
        <v>1</v>
      </c>
      <c r="N63" s="9">
        <v>6</v>
      </c>
      <c r="O63" s="258" t="s">
        <v>11</v>
      </c>
      <c r="P63" s="259"/>
      <c r="T63" s="111" t="s">
        <v>47</v>
      </c>
      <c r="U63" s="4"/>
    </row>
    <row r="64" spans="1:21" ht="7.5" customHeight="1" thickBo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34"/>
      <c r="U64" s="4"/>
    </row>
    <row r="65" spans="1:21" ht="11.25" customHeight="1">
      <c r="A65" s="70" t="s">
        <v>12</v>
      </c>
      <c r="B65" s="249" t="s">
        <v>13</v>
      </c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250"/>
      <c r="N65" s="251"/>
      <c r="O65" s="130" t="s">
        <v>14</v>
      </c>
      <c r="P65" s="131"/>
      <c r="Q65" s="131"/>
      <c r="R65" s="132"/>
      <c r="S65" s="70" t="s">
        <v>15</v>
      </c>
      <c r="T65" s="235" t="s">
        <v>16</v>
      </c>
      <c r="U65" s="4"/>
    </row>
    <row r="66" spans="1:21" ht="12.75" customHeight="1">
      <c r="A66" s="71" t="s">
        <v>17</v>
      </c>
      <c r="B66" s="252"/>
      <c r="C66" s="253"/>
      <c r="D66" s="253"/>
      <c r="E66" s="253"/>
      <c r="F66" s="253"/>
      <c r="G66" s="253"/>
      <c r="H66" s="253"/>
      <c r="I66" s="253"/>
      <c r="J66" s="253"/>
      <c r="K66" s="253"/>
      <c r="L66" s="253"/>
      <c r="M66" s="253"/>
      <c r="N66" s="254"/>
      <c r="O66" s="133"/>
      <c r="P66" s="134"/>
      <c r="Q66" s="134"/>
      <c r="R66" s="135"/>
      <c r="S66" s="71" t="s">
        <v>18</v>
      </c>
      <c r="T66" s="236"/>
      <c r="U66" s="4"/>
    </row>
    <row r="67" spans="1:21" ht="11.25" customHeight="1" thickBot="1">
      <c r="A67" s="72" t="s">
        <v>19</v>
      </c>
      <c r="B67" s="255" t="s">
        <v>20</v>
      </c>
      <c r="C67" s="256"/>
      <c r="D67" s="256"/>
      <c r="E67" s="256"/>
      <c r="F67" s="256"/>
      <c r="G67" s="256"/>
      <c r="H67" s="256"/>
      <c r="I67" s="256"/>
      <c r="J67" s="256"/>
      <c r="K67" s="256"/>
      <c r="L67" s="256"/>
      <c r="M67" s="256"/>
      <c r="N67" s="257"/>
      <c r="O67" s="264" t="s">
        <v>21</v>
      </c>
      <c r="P67" s="265"/>
      <c r="Q67" s="265"/>
      <c r="R67" s="266"/>
      <c r="S67" s="73" t="s">
        <v>22</v>
      </c>
      <c r="T67" s="73" t="s">
        <v>23</v>
      </c>
      <c r="U67" s="4"/>
    </row>
    <row r="68" spans="1:21" ht="19.5" customHeight="1">
      <c r="A68" s="37">
        <v>1</v>
      </c>
      <c r="B68" s="261" t="s">
        <v>24</v>
      </c>
      <c r="C68" s="262"/>
      <c r="D68" s="262"/>
      <c r="E68" s="262"/>
      <c r="F68" s="262"/>
      <c r="G68" s="262"/>
      <c r="H68" s="262"/>
      <c r="I68" s="262"/>
      <c r="J68" s="262"/>
      <c r="K68" s="262"/>
      <c r="L68" s="262"/>
      <c r="M68" s="262"/>
      <c r="N68" s="263"/>
      <c r="O68" s="267">
        <f>SUM(O69:O72)</f>
        <v>247</v>
      </c>
      <c r="P68" s="268"/>
      <c r="Q68" s="268"/>
      <c r="R68" s="269"/>
      <c r="S68" s="79"/>
      <c r="T68" s="38">
        <f>SUM(T69:T72)</f>
        <v>356</v>
      </c>
      <c r="U68" s="4"/>
    </row>
    <row r="69" spans="1:21" ht="19.5" customHeight="1">
      <c r="A69" s="12">
        <v>2</v>
      </c>
      <c r="B69" s="240" t="s">
        <v>25</v>
      </c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  <c r="N69" s="242"/>
      <c r="O69" s="188" t="s">
        <v>87</v>
      </c>
      <c r="P69" s="189"/>
      <c r="Q69" s="189"/>
      <c r="R69" s="190"/>
      <c r="S69" s="77"/>
      <c r="T69" s="21" t="s">
        <v>87</v>
      </c>
      <c r="U69" s="4"/>
    </row>
    <row r="70" spans="1:21" ht="19.5" customHeight="1">
      <c r="A70" s="12">
        <v>3</v>
      </c>
      <c r="B70" s="240" t="s">
        <v>26</v>
      </c>
      <c r="C70" s="241"/>
      <c r="D70" s="241"/>
      <c r="E70" s="241"/>
      <c r="F70" s="241"/>
      <c r="G70" s="241"/>
      <c r="H70" s="241"/>
      <c r="I70" s="241"/>
      <c r="J70" s="241"/>
      <c r="K70" s="241"/>
      <c r="L70" s="241"/>
      <c r="M70" s="241"/>
      <c r="N70" s="242"/>
      <c r="O70" s="188">
        <v>247</v>
      </c>
      <c r="P70" s="189"/>
      <c r="Q70" s="189"/>
      <c r="R70" s="190"/>
      <c r="S70" s="77"/>
      <c r="T70" s="21">
        <v>356</v>
      </c>
      <c r="U70" s="4"/>
    </row>
    <row r="71" spans="1:21" ht="19.5" customHeight="1">
      <c r="A71" s="12">
        <v>4</v>
      </c>
      <c r="B71" s="240" t="s">
        <v>27</v>
      </c>
      <c r="C71" s="241"/>
      <c r="D71" s="241"/>
      <c r="E71" s="241"/>
      <c r="F71" s="241"/>
      <c r="G71" s="241"/>
      <c r="H71" s="241"/>
      <c r="I71" s="241"/>
      <c r="J71" s="241"/>
      <c r="K71" s="241"/>
      <c r="L71" s="241"/>
      <c r="M71" s="241"/>
      <c r="N71" s="242"/>
      <c r="O71" s="188"/>
      <c r="P71" s="189"/>
      <c r="Q71" s="189"/>
      <c r="R71" s="190"/>
      <c r="S71" s="77"/>
      <c r="T71" s="21"/>
      <c r="U71" s="4"/>
    </row>
    <row r="72" spans="1:21" ht="19.5" customHeight="1">
      <c r="A72" s="12">
        <v>5</v>
      </c>
      <c r="B72" s="240" t="s">
        <v>28</v>
      </c>
      <c r="C72" s="241"/>
      <c r="D72" s="241"/>
      <c r="E72" s="241"/>
      <c r="F72" s="241"/>
      <c r="G72" s="241"/>
      <c r="H72" s="241"/>
      <c r="I72" s="241"/>
      <c r="J72" s="241"/>
      <c r="K72" s="241"/>
      <c r="L72" s="241"/>
      <c r="M72" s="241"/>
      <c r="N72" s="242"/>
      <c r="O72" s="188"/>
      <c r="P72" s="189"/>
      <c r="Q72" s="189"/>
      <c r="R72" s="190"/>
      <c r="S72" s="77"/>
      <c r="T72" s="21"/>
      <c r="U72" s="4"/>
    </row>
    <row r="73" spans="1:21" ht="19.5" customHeight="1">
      <c r="A73" s="39">
        <v>6</v>
      </c>
      <c r="B73" s="237" t="s">
        <v>83</v>
      </c>
      <c r="C73" s="238"/>
      <c r="D73" s="238"/>
      <c r="E73" s="238"/>
      <c r="F73" s="238"/>
      <c r="G73" s="238"/>
      <c r="H73" s="238"/>
      <c r="I73" s="238"/>
      <c r="J73" s="238"/>
      <c r="K73" s="238"/>
      <c r="L73" s="238"/>
      <c r="M73" s="238"/>
      <c r="N73" s="239"/>
      <c r="O73" s="168">
        <f>SUM(O74:O77)</f>
        <v>1236</v>
      </c>
      <c r="P73" s="169"/>
      <c r="Q73" s="169"/>
      <c r="R73" s="170"/>
      <c r="S73" s="76"/>
      <c r="T73" s="40">
        <f>SUM(T74:T77)</f>
        <v>1269</v>
      </c>
      <c r="U73" s="4"/>
    </row>
    <row r="74" spans="1:21" ht="19.5" customHeight="1">
      <c r="A74" s="12">
        <v>7</v>
      </c>
      <c r="B74" s="240" t="s">
        <v>29</v>
      </c>
      <c r="C74" s="241"/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2"/>
      <c r="O74" s="188"/>
      <c r="P74" s="189"/>
      <c r="Q74" s="189"/>
      <c r="R74" s="190"/>
      <c r="S74" s="77"/>
      <c r="T74" s="21"/>
      <c r="U74" s="4"/>
    </row>
    <row r="75" spans="1:23" ht="19.5" customHeight="1">
      <c r="A75" s="12">
        <v>8</v>
      </c>
      <c r="B75" s="240" t="s">
        <v>30</v>
      </c>
      <c r="C75" s="241"/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N75" s="242"/>
      <c r="O75" s="188">
        <v>284</v>
      </c>
      <c r="P75" s="189"/>
      <c r="Q75" s="189"/>
      <c r="R75" s="190"/>
      <c r="S75" s="77"/>
      <c r="T75" s="21">
        <v>0</v>
      </c>
      <c r="U75" s="4"/>
      <c r="W75" t="s">
        <v>87</v>
      </c>
    </row>
    <row r="76" spans="1:21" ht="19.5" customHeight="1">
      <c r="A76" s="12">
        <v>9</v>
      </c>
      <c r="B76" s="240" t="s">
        <v>31</v>
      </c>
      <c r="C76" s="241"/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2"/>
      <c r="O76" s="188"/>
      <c r="P76" s="189"/>
      <c r="Q76" s="189"/>
      <c r="R76" s="190"/>
      <c r="S76" s="77"/>
      <c r="T76" s="21" t="s">
        <v>87</v>
      </c>
      <c r="U76" s="4"/>
    </row>
    <row r="77" spans="1:21" ht="19.5" customHeight="1">
      <c r="A77" s="12">
        <v>10</v>
      </c>
      <c r="B77" s="240" t="s">
        <v>32</v>
      </c>
      <c r="C77" s="241"/>
      <c r="D77" s="241"/>
      <c r="E77" s="241"/>
      <c r="F77" s="241"/>
      <c r="G77" s="241"/>
      <c r="H77" s="241"/>
      <c r="I77" s="241"/>
      <c r="J77" s="241"/>
      <c r="K77" s="241"/>
      <c r="L77" s="241"/>
      <c r="M77" s="241"/>
      <c r="N77" s="242"/>
      <c r="O77" s="188">
        <v>952</v>
      </c>
      <c r="P77" s="189"/>
      <c r="Q77" s="189"/>
      <c r="R77" s="190"/>
      <c r="S77" s="77"/>
      <c r="T77" s="21">
        <v>1269</v>
      </c>
      <c r="U77" s="4"/>
    </row>
    <row r="78" spans="1:21" ht="19.5" customHeight="1">
      <c r="A78" s="12">
        <v>11</v>
      </c>
      <c r="B78" s="225" t="s">
        <v>33</v>
      </c>
      <c r="C78" s="226"/>
      <c r="D78" s="226"/>
      <c r="E78" s="226"/>
      <c r="F78" s="226"/>
      <c r="G78" s="226"/>
      <c r="H78" s="226"/>
      <c r="I78" s="226"/>
      <c r="J78" s="226"/>
      <c r="K78" s="226"/>
      <c r="L78" s="226"/>
      <c r="M78" s="226"/>
      <c r="N78" s="227"/>
      <c r="O78" s="219">
        <v>0</v>
      </c>
      <c r="P78" s="220"/>
      <c r="Q78" s="220"/>
      <c r="R78" s="221"/>
      <c r="S78" s="76"/>
      <c r="T78" s="60">
        <v>0</v>
      </c>
      <c r="U78" s="4"/>
    </row>
    <row r="79" spans="1:23" ht="19.5" customHeight="1">
      <c r="A79" s="39">
        <v>12</v>
      </c>
      <c r="B79" s="237" t="s">
        <v>34</v>
      </c>
      <c r="C79" s="238"/>
      <c r="D79" s="238"/>
      <c r="E79" s="238"/>
      <c r="F79" s="238"/>
      <c r="G79" s="238"/>
      <c r="H79" s="238"/>
      <c r="I79" s="238"/>
      <c r="J79" s="238"/>
      <c r="K79" s="238"/>
      <c r="L79" s="238"/>
      <c r="M79" s="238"/>
      <c r="N79" s="239"/>
      <c r="O79" s="168">
        <f>SUM(O68+O73+O78)</f>
        <v>1483</v>
      </c>
      <c r="P79" s="169"/>
      <c r="Q79" s="169"/>
      <c r="R79" s="170"/>
      <c r="S79" s="78"/>
      <c r="T79" s="40">
        <f>SUM(T68+T73+T78)</f>
        <v>1625</v>
      </c>
      <c r="U79" s="4"/>
      <c r="V79" t="s">
        <v>87</v>
      </c>
      <c r="W79" t="s">
        <v>87</v>
      </c>
    </row>
    <row r="80" spans="1:23" ht="19.5" customHeight="1">
      <c r="A80" s="39">
        <v>13</v>
      </c>
      <c r="B80" s="237" t="s">
        <v>35</v>
      </c>
      <c r="C80" s="238"/>
      <c r="D80" s="238"/>
      <c r="E80" s="238"/>
      <c r="F80" s="238"/>
      <c r="G80" s="238"/>
      <c r="H80" s="238"/>
      <c r="I80" s="238"/>
      <c r="J80" s="238"/>
      <c r="K80" s="238"/>
      <c r="L80" s="238"/>
      <c r="M80" s="238"/>
      <c r="N80" s="239"/>
      <c r="O80" s="168">
        <f>SUM(O81:O86)</f>
        <v>1483</v>
      </c>
      <c r="P80" s="169"/>
      <c r="Q80" s="169"/>
      <c r="R80" s="170"/>
      <c r="S80" s="76"/>
      <c r="T80" s="40">
        <f>SUM(T81:T86)</f>
        <v>1625</v>
      </c>
      <c r="U80" s="4"/>
      <c r="V80" t="s">
        <v>87</v>
      </c>
      <c r="W80" t="s">
        <v>87</v>
      </c>
    </row>
    <row r="81" spans="1:24" ht="19.5" customHeight="1">
      <c r="A81" s="12">
        <v>14</v>
      </c>
      <c r="B81" s="240" t="s">
        <v>36</v>
      </c>
      <c r="C81" s="241"/>
      <c r="D81" s="241"/>
      <c r="E81" s="241"/>
      <c r="F81" s="241"/>
      <c r="G81" s="241"/>
      <c r="H81" s="241"/>
      <c r="I81" s="241"/>
      <c r="J81" s="241"/>
      <c r="K81" s="241"/>
      <c r="L81" s="241"/>
      <c r="M81" s="241"/>
      <c r="N81" s="242"/>
      <c r="O81" s="188">
        <v>0</v>
      </c>
      <c r="P81" s="189"/>
      <c r="Q81" s="189"/>
      <c r="R81" s="190"/>
      <c r="S81" s="77"/>
      <c r="T81" s="21">
        <v>0</v>
      </c>
      <c r="U81" s="4"/>
      <c r="V81" t="s">
        <v>87</v>
      </c>
      <c r="X81" t="s">
        <v>87</v>
      </c>
    </row>
    <row r="82" spans="1:24" ht="19.5" customHeight="1">
      <c r="A82" s="12">
        <v>15</v>
      </c>
      <c r="B82" s="240" t="s">
        <v>37</v>
      </c>
      <c r="C82" s="241"/>
      <c r="D82" s="241"/>
      <c r="E82" s="241"/>
      <c r="F82" s="241"/>
      <c r="G82" s="241"/>
      <c r="H82" s="241"/>
      <c r="I82" s="241"/>
      <c r="J82" s="241"/>
      <c r="K82" s="241"/>
      <c r="L82" s="241"/>
      <c r="M82" s="241"/>
      <c r="N82" s="242"/>
      <c r="O82" s="188">
        <v>1200</v>
      </c>
      <c r="P82" s="189"/>
      <c r="Q82" s="189"/>
      <c r="R82" s="190"/>
      <c r="S82" s="77"/>
      <c r="T82" s="21">
        <f>O82+O85+O86</f>
        <v>1483</v>
      </c>
      <c r="U82" s="4"/>
      <c r="V82" t="s">
        <v>87</v>
      </c>
      <c r="W82" t="s">
        <v>87</v>
      </c>
      <c r="X82" t="s">
        <v>87</v>
      </c>
    </row>
    <row r="83" spans="1:24" ht="19.5" customHeight="1">
      <c r="A83" s="12">
        <v>16</v>
      </c>
      <c r="B83" s="240" t="s">
        <v>38</v>
      </c>
      <c r="C83" s="241"/>
      <c r="D83" s="241"/>
      <c r="E83" s="241"/>
      <c r="F83" s="241"/>
      <c r="G83" s="241"/>
      <c r="H83" s="241"/>
      <c r="I83" s="241"/>
      <c r="J83" s="241"/>
      <c r="K83" s="241"/>
      <c r="L83" s="241"/>
      <c r="M83" s="241"/>
      <c r="N83" s="242"/>
      <c r="O83" s="188"/>
      <c r="P83" s="189"/>
      <c r="Q83" s="189"/>
      <c r="R83" s="190"/>
      <c r="S83" s="77"/>
      <c r="T83" s="21"/>
      <c r="U83" s="4"/>
      <c r="V83" t="s">
        <v>87</v>
      </c>
      <c r="X83" t="s">
        <v>87</v>
      </c>
    </row>
    <row r="84" spans="1:24" ht="19.5" customHeight="1">
      <c r="A84" s="12">
        <v>17</v>
      </c>
      <c r="B84" s="240" t="s">
        <v>39</v>
      </c>
      <c r="C84" s="241"/>
      <c r="D84" s="241"/>
      <c r="E84" s="241"/>
      <c r="F84" s="241"/>
      <c r="G84" s="241"/>
      <c r="H84" s="241"/>
      <c r="I84" s="241"/>
      <c r="J84" s="241"/>
      <c r="K84" s="241"/>
      <c r="L84" s="241"/>
      <c r="M84" s="241"/>
      <c r="N84" s="242"/>
      <c r="O84" s="188"/>
      <c r="P84" s="189"/>
      <c r="Q84" s="189"/>
      <c r="R84" s="190"/>
      <c r="S84" s="77"/>
      <c r="T84" s="21"/>
      <c r="U84" s="4"/>
      <c r="V84" t="s">
        <v>87</v>
      </c>
      <c r="X84" t="s">
        <v>87</v>
      </c>
    </row>
    <row r="85" spans="1:24" ht="19.5" customHeight="1">
      <c r="A85" s="12">
        <v>18</v>
      </c>
      <c r="B85" s="274" t="s">
        <v>85</v>
      </c>
      <c r="C85" s="275"/>
      <c r="D85" s="275"/>
      <c r="E85" s="275"/>
      <c r="F85" s="275"/>
      <c r="G85" s="275"/>
      <c r="H85" s="275"/>
      <c r="I85" s="275"/>
      <c r="J85" s="275"/>
      <c r="K85" s="275"/>
      <c r="L85" s="275"/>
      <c r="M85" s="275"/>
      <c r="N85" s="276"/>
      <c r="O85" s="188">
        <v>283</v>
      </c>
      <c r="P85" s="189"/>
      <c r="Q85" s="189"/>
      <c r="R85" s="190"/>
      <c r="S85" s="96" t="s">
        <v>87</v>
      </c>
      <c r="T85" s="21">
        <v>142</v>
      </c>
      <c r="U85" s="4"/>
      <c r="W85" t="s">
        <v>87</v>
      </c>
      <c r="X85" t="s">
        <v>87</v>
      </c>
    </row>
    <row r="86" spans="1:21" ht="19.5" customHeight="1">
      <c r="A86" s="12">
        <v>19</v>
      </c>
      <c r="B86" s="246" t="s">
        <v>86</v>
      </c>
      <c r="C86" s="247"/>
      <c r="D86" s="247"/>
      <c r="E86" s="247"/>
      <c r="F86" s="247"/>
      <c r="G86" s="247"/>
      <c r="H86" s="247"/>
      <c r="I86" s="247"/>
      <c r="J86" s="247"/>
      <c r="K86" s="247"/>
      <c r="L86" s="247"/>
      <c r="M86" s="247"/>
      <c r="N86" s="248"/>
      <c r="O86" s="188"/>
      <c r="P86" s="189"/>
      <c r="Q86" s="189"/>
      <c r="R86" s="190"/>
      <c r="S86" s="77"/>
      <c r="T86" s="21"/>
      <c r="U86" s="4"/>
    </row>
    <row r="87" spans="1:21" ht="19.5" customHeight="1" hidden="1">
      <c r="A87" s="12"/>
      <c r="B87" s="13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14"/>
      <c r="O87" s="20"/>
      <c r="P87" s="22"/>
      <c r="Q87" s="22"/>
      <c r="R87" s="23"/>
      <c r="S87" s="78"/>
      <c r="T87" s="21"/>
      <c r="U87" s="4"/>
    </row>
    <row r="88" spans="1:21" ht="19.5" customHeight="1">
      <c r="A88" s="12">
        <v>20</v>
      </c>
      <c r="B88" s="225" t="s">
        <v>40</v>
      </c>
      <c r="C88" s="226"/>
      <c r="D88" s="226"/>
      <c r="E88" s="226"/>
      <c r="F88" s="226"/>
      <c r="G88" s="226"/>
      <c r="H88" s="226"/>
      <c r="I88" s="226"/>
      <c r="J88" s="226"/>
      <c r="K88" s="226"/>
      <c r="L88" s="226"/>
      <c r="M88" s="226"/>
      <c r="N88" s="227"/>
      <c r="O88" s="219">
        <v>0</v>
      </c>
      <c r="P88" s="220"/>
      <c r="Q88" s="220"/>
      <c r="R88" s="221"/>
      <c r="S88" s="76"/>
      <c r="T88" s="60">
        <v>0</v>
      </c>
      <c r="U88" s="4"/>
    </row>
    <row r="89" spans="1:23" ht="19.5" customHeight="1">
      <c r="A89" s="39">
        <v>21</v>
      </c>
      <c r="B89" s="237" t="s">
        <v>41</v>
      </c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9"/>
      <c r="O89" s="168">
        <f>SUM(O90+O91)</f>
        <v>0</v>
      </c>
      <c r="P89" s="169"/>
      <c r="Q89" s="169"/>
      <c r="R89" s="170"/>
      <c r="S89" s="76"/>
      <c r="T89" s="40">
        <f>SUM(T90+T91)</f>
        <v>0</v>
      </c>
      <c r="U89" s="4"/>
      <c r="W89" s="97" t="s">
        <v>87</v>
      </c>
    </row>
    <row r="90" spans="1:24" ht="19.5" customHeight="1">
      <c r="A90" s="12">
        <v>22</v>
      </c>
      <c r="B90" s="240" t="s">
        <v>42</v>
      </c>
      <c r="C90" s="241"/>
      <c r="D90" s="241"/>
      <c r="E90" s="241"/>
      <c r="F90" s="241"/>
      <c r="G90" s="241"/>
      <c r="H90" s="241"/>
      <c r="I90" s="241"/>
      <c r="J90" s="241"/>
      <c r="K90" s="241"/>
      <c r="L90" s="241"/>
      <c r="M90" s="241"/>
      <c r="N90" s="242"/>
      <c r="O90" s="188"/>
      <c r="P90" s="189"/>
      <c r="Q90" s="189"/>
      <c r="R90" s="190"/>
      <c r="S90" s="77"/>
      <c r="T90" s="21"/>
      <c r="U90" s="4"/>
      <c r="X90" t="s">
        <v>87</v>
      </c>
    </row>
    <row r="91" spans="1:24" ht="19.5" customHeight="1">
      <c r="A91" s="12">
        <v>23</v>
      </c>
      <c r="B91" s="240" t="s">
        <v>43</v>
      </c>
      <c r="C91" s="241"/>
      <c r="D91" s="241"/>
      <c r="E91" s="241"/>
      <c r="F91" s="241"/>
      <c r="G91" s="241"/>
      <c r="H91" s="241"/>
      <c r="I91" s="241"/>
      <c r="J91" s="241"/>
      <c r="K91" s="241"/>
      <c r="L91" s="241"/>
      <c r="M91" s="241"/>
      <c r="N91" s="242"/>
      <c r="O91" s="188">
        <v>0</v>
      </c>
      <c r="P91" s="189"/>
      <c r="Q91" s="189"/>
      <c r="R91" s="190"/>
      <c r="S91" s="77"/>
      <c r="T91" s="21">
        <v>0</v>
      </c>
      <c r="U91" s="4"/>
      <c r="X91" t="s">
        <v>87</v>
      </c>
    </row>
    <row r="92" spans="1:24" ht="19.5" customHeight="1">
      <c r="A92" s="12">
        <v>24</v>
      </c>
      <c r="B92" s="225" t="s">
        <v>44</v>
      </c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7"/>
      <c r="O92" s="219">
        <v>0</v>
      </c>
      <c r="P92" s="220"/>
      <c r="Q92" s="220"/>
      <c r="R92" s="221"/>
      <c r="S92" s="76"/>
      <c r="T92" s="60">
        <v>0</v>
      </c>
      <c r="U92" s="4"/>
      <c r="X92" t="s">
        <v>87</v>
      </c>
    </row>
    <row r="93" spans="1:25" ht="19.5" customHeight="1" thickBot="1">
      <c r="A93" s="41">
        <v>25</v>
      </c>
      <c r="B93" s="243" t="s">
        <v>88</v>
      </c>
      <c r="C93" s="244"/>
      <c r="D93" s="244"/>
      <c r="E93" s="244"/>
      <c r="F93" s="244"/>
      <c r="G93" s="244"/>
      <c r="H93" s="244"/>
      <c r="I93" s="244"/>
      <c r="J93" s="244"/>
      <c r="K93" s="244"/>
      <c r="L93" s="244"/>
      <c r="M93" s="244"/>
      <c r="N93" s="245"/>
      <c r="O93" s="222">
        <f>SUM(O80+O88+O89+O92)</f>
        <v>1483</v>
      </c>
      <c r="P93" s="223"/>
      <c r="Q93" s="223"/>
      <c r="R93" s="224"/>
      <c r="S93" s="80"/>
      <c r="T93" s="42">
        <f>SUM(T80+T88+T89+T92)</f>
        <v>1625</v>
      </c>
      <c r="U93" s="4"/>
      <c r="X93" t="s">
        <v>87</v>
      </c>
      <c r="Y93" t="s">
        <v>87</v>
      </c>
    </row>
    <row r="94" spans="1:21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21" ht="9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21" ht="12.75">
      <c r="A96" s="125"/>
      <c r="B96" s="125"/>
      <c r="C96" s="126" t="s">
        <v>109</v>
      </c>
      <c r="D96" s="126"/>
      <c r="E96" s="126"/>
      <c r="F96" s="126"/>
      <c r="G96" s="126"/>
      <c r="H96" s="126"/>
      <c r="I96" s="126"/>
      <c r="J96" s="4"/>
      <c r="K96" s="4"/>
      <c r="L96" s="4"/>
      <c r="M96" s="4"/>
      <c r="N96" s="4"/>
      <c r="O96" s="4"/>
      <c r="P96" s="4"/>
      <c r="Q96" s="4"/>
      <c r="R96" s="4"/>
      <c r="S96" s="102"/>
      <c r="T96" s="102"/>
      <c r="U96" s="4"/>
    </row>
    <row r="97" spans="1:21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112" t="s">
        <v>45</v>
      </c>
      <c r="T97" s="112"/>
      <c r="U97" s="4"/>
    </row>
    <row r="98" spans="1:21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111" t="s">
        <v>46</v>
      </c>
      <c r="T98" s="111"/>
      <c r="U98" s="4"/>
    </row>
    <row r="99" spans="1:21" ht="6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1:21" ht="17.25" customHeight="1">
      <c r="A100" s="4"/>
      <c r="B100" s="5" t="s">
        <v>92</v>
      </c>
      <c r="C100" s="5" t="s">
        <v>102</v>
      </c>
      <c r="D100" s="5" t="s">
        <v>96</v>
      </c>
      <c r="E100" s="5" t="s">
        <v>103</v>
      </c>
      <c r="F100" s="5" t="s">
        <v>93</v>
      </c>
      <c r="G100" s="5" t="s">
        <v>104</v>
      </c>
      <c r="H100" s="5" t="s">
        <v>93</v>
      </c>
      <c r="I100" s="5" t="s">
        <v>104</v>
      </c>
      <c r="J100" s="5" t="s">
        <v>93</v>
      </c>
      <c r="K100" s="5" t="s">
        <v>99</v>
      </c>
      <c r="L100" s="5" t="s">
        <v>93</v>
      </c>
      <c r="M100" s="5" t="s">
        <v>93</v>
      </c>
      <c r="N100" s="5" t="s">
        <v>94</v>
      </c>
      <c r="O100" s="5" t="s">
        <v>104</v>
      </c>
      <c r="P100" s="5" t="s">
        <v>93</v>
      </c>
      <c r="Q100" s="5" t="s">
        <v>92</v>
      </c>
      <c r="R100" s="5" t="s">
        <v>97</v>
      </c>
      <c r="S100" s="4"/>
      <c r="T100" s="4"/>
      <c r="U100" s="4"/>
    </row>
    <row r="101" spans="1:21" ht="12.75">
      <c r="A101" s="176" t="s">
        <v>89</v>
      </c>
      <c r="B101" s="176"/>
      <c r="C101" s="176"/>
      <c r="D101" s="176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6"/>
      <c r="P101" s="176"/>
      <c r="Q101" s="176"/>
      <c r="R101" s="176"/>
      <c r="S101" s="4"/>
      <c r="T101" s="4"/>
      <c r="U101" s="4"/>
    </row>
    <row r="102" spans="1:21" ht="5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1:21" ht="3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1:22" ht="15" customHeight="1">
      <c r="A104" s="167" t="s">
        <v>7</v>
      </c>
      <c r="B104" s="167"/>
      <c r="C104" s="167"/>
      <c r="D104" s="167"/>
      <c r="E104" s="167"/>
      <c r="F104" s="167"/>
      <c r="G104" s="167"/>
      <c r="H104" s="155" t="s">
        <v>108</v>
      </c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7"/>
      <c r="V104" s="17"/>
    </row>
    <row r="105" spans="1:21" ht="4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1:23" ht="15" customHeight="1">
      <c r="A106" s="167" t="s">
        <v>8</v>
      </c>
      <c r="B106" s="167"/>
      <c r="C106" s="167"/>
      <c r="D106" s="167"/>
      <c r="E106" s="167"/>
      <c r="F106" s="59"/>
      <c r="G106" s="59"/>
      <c r="H106" s="155" t="s">
        <v>107</v>
      </c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7"/>
      <c r="V106" s="17"/>
      <c r="W106" s="18"/>
    </row>
    <row r="107" spans="1:21" ht="6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1:22" ht="15.75" customHeight="1">
      <c r="A108" s="163" t="s">
        <v>9</v>
      </c>
      <c r="B108" s="163"/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1"/>
      <c r="V108" s="11"/>
    </row>
    <row r="109" spans="1:22" ht="15.75" customHeight="1">
      <c r="A109" s="163" t="s">
        <v>70</v>
      </c>
      <c r="B109" s="163"/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1"/>
      <c r="V109" s="11"/>
    </row>
    <row r="110" spans="1:21" ht="6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1" ht="17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9">
        <v>2</v>
      </c>
      <c r="M111" s="9">
        <v>0</v>
      </c>
      <c r="N111" s="9">
        <v>1</v>
      </c>
      <c r="O111" s="9">
        <v>6</v>
      </c>
      <c r="P111" s="150" t="s">
        <v>11</v>
      </c>
      <c r="Q111" s="151"/>
      <c r="S111" s="10"/>
      <c r="T111" s="161" t="s">
        <v>47</v>
      </c>
      <c r="U111" s="4"/>
    </row>
    <row r="112" spans="1:21" ht="7.5" customHeight="1" thickBo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162"/>
      <c r="U112" s="4"/>
    </row>
    <row r="113" spans="1:21" ht="12.75">
      <c r="A113" s="74" t="s">
        <v>12</v>
      </c>
      <c r="B113" s="130" t="s">
        <v>13</v>
      </c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2"/>
      <c r="O113" s="130" t="s">
        <v>14</v>
      </c>
      <c r="P113" s="131"/>
      <c r="Q113" s="131"/>
      <c r="R113" s="132"/>
      <c r="S113" s="70" t="s">
        <v>15</v>
      </c>
      <c r="T113" s="156" t="s">
        <v>16</v>
      </c>
      <c r="U113" s="4"/>
    </row>
    <row r="114" spans="1:21" ht="12.75">
      <c r="A114" s="75" t="s">
        <v>17</v>
      </c>
      <c r="B114" s="133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5"/>
      <c r="O114" s="133"/>
      <c r="P114" s="134"/>
      <c r="Q114" s="134"/>
      <c r="R114" s="135"/>
      <c r="S114" s="71" t="s">
        <v>18</v>
      </c>
      <c r="T114" s="157"/>
      <c r="U114" s="4"/>
    </row>
    <row r="115" spans="1:21" ht="10.5" customHeight="1" thickBot="1">
      <c r="A115" s="69" t="s">
        <v>19</v>
      </c>
      <c r="B115" s="191" t="s">
        <v>20</v>
      </c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3"/>
      <c r="O115" s="191" t="s">
        <v>21</v>
      </c>
      <c r="P115" s="192"/>
      <c r="Q115" s="192"/>
      <c r="R115" s="193"/>
      <c r="S115" s="72" t="s">
        <v>22</v>
      </c>
      <c r="T115" s="72" t="s">
        <v>23</v>
      </c>
      <c r="U115" s="4"/>
    </row>
    <row r="116" spans="1:21" ht="10.5" customHeight="1">
      <c r="A116" s="228">
        <v>1</v>
      </c>
      <c r="B116" s="202" t="s">
        <v>48</v>
      </c>
      <c r="C116" s="203"/>
      <c r="D116" s="203"/>
      <c r="E116" s="203"/>
      <c r="F116" s="203"/>
      <c r="G116" s="203"/>
      <c r="H116" s="203"/>
      <c r="I116" s="203"/>
      <c r="J116" s="203"/>
      <c r="K116" s="203"/>
      <c r="L116" s="203"/>
      <c r="M116" s="203"/>
      <c r="N116" s="204"/>
      <c r="O116" s="168">
        <f>SUM(O119+O124+O125+O126+O127)</f>
        <v>1331</v>
      </c>
      <c r="P116" s="169"/>
      <c r="Q116" s="169"/>
      <c r="R116" s="170"/>
      <c r="S116" s="200"/>
      <c r="T116" s="217">
        <f>SUM(T119+T124+T125+T126+T127)</f>
        <v>717</v>
      </c>
      <c r="U116" s="4"/>
    </row>
    <row r="117" spans="1:21" ht="19.5" customHeight="1" hidden="1">
      <c r="A117" s="229"/>
      <c r="B117" s="214"/>
      <c r="C117" s="215"/>
      <c r="D117" s="215"/>
      <c r="E117" s="215"/>
      <c r="F117" s="215"/>
      <c r="G117" s="215"/>
      <c r="H117" s="215"/>
      <c r="I117" s="215"/>
      <c r="J117" s="215"/>
      <c r="K117" s="215"/>
      <c r="L117" s="215"/>
      <c r="M117" s="215"/>
      <c r="N117" s="216"/>
      <c r="O117" s="168"/>
      <c r="P117" s="169"/>
      <c r="Q117" s="169"/>
      <c r="R117" s="170"/>
      <c r="S117" s="201"/>
      <c r="T117" s="218"/>
      <c r="U117" s="4"/>
    </row>
    <row r="118" spans="1:21" ht="9.75" customHeight="1">
      <c r="A118" s="230"/>
      <c r="B118" s="185" t="s">
        <v>49</v>
      </c>
      <c r="C118" s="186"/>
      <c r="D118" s="186"/>
      <c r="E118" s="186"/>
      <c r="F118" s="186"/>
      <c r="G118" s="186"/>
      <c r="H118" s="186"/>
      <c r="I118" s="186"/>
      <c r="J118" s="186"/>
      <c r="K118" s="186"/>
      <c r="L118" s="186"/>
      <c r="M118" s="186"/>
      <c r="N118" s="187"/>
      <c r="O118" s="168"/>
      <c r="P118" s="169"/>
      <c r="Q118" s="169"/>
      <c r="R118" s="170"/>
      <c r="S118" s="198"/>
      <c r="T118" s="175"/>
      <c r="U118" s="4"/>
    </row>
    <row r="119" spans="1:22" ht="19.5" customHeight="1">
      <c r="A119" s="64">
        <v>2</v>
      </c>
      <c r="B119" s="231" t="s">
        <v>50</v>
      </c>
      <c r="C119" s="232"/>
      <c r="D119" s="232"/>
      <c r="E119" s="232"/>
      <c r="F119" s="232"/>
      <c r="G119" s="232"/>
      <c r="H119" s="232"/>
      <c r="I119" s="232"/>
      <c r="J119" s="232"/>
      <c r="K119" s="232"/>
      <c r="L119" s="232"/>
      <c r="M119" s="232"/>
      <c r="N119" s="233"/>
      <c r="O119" s="194">
        <f>SUM(O120:O123)</f>
        <v>737</v>
      </c>
      <c r="P119" s="195"/>
      <c r="Q119" s="195"/>
      <c r="R119" s="196"/>
      <c r="S119" s="81"/>
      <c r="T119" s="65">
        <f>SUM(T120:T123)</f>
        <v>417</v>
      </c>
      <c r="U119" s="4"/>
      <c r="V119" t="s">
        <v>87</v>
      </c>
    </row>
    <row r="120" spans="1:22" ht="19.5" customHeight="1">
      <c r="A120" s="19">
        <v>3</v>
      </c>
      <c r="B120" s="164" t="s">
        <v>51</v>
      </c>
      <c r="C120" s="165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6"/>
      <c r="O120" s="188">
        <v>0</v>
      </c>
      <c r="P120" s="189"/>
      <c r="Q120" s="189"/>
      <c r="R120" s="190"/>
      <c r="S120" s="81"/>
      <c r="T120" s="32">
        <v>0</v>
      </c>
      <c r="U120" s="4"/>
      <c r="V120" t="s">
        <v>87</v>
      </c>
    </row>
    <row r="121" spans="1:22" ht="19.5" customHeight="1">
      <c r="A121" s="19">
        <v>4</v>
      </c>
      <c r="B121" s="164" t="s">
        <v>52</v>
      </c>
      <c r="C121" s="165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6"/>
      <c r="O121" s="188">
        <v>0</v>
      </c>
      <c r="P121" s="189"/>
      <c r="Q121" s="189"/>
      <c r="R121" s="190"/>
      <c r="S121" s="81"/>
      <c r="T121" s="32">
        <v>0</v>
      </c>
      <c r="U121" s="4" t="s">
        <v>87</v>
      </c>
      <c r="V121" t="s">
        <v>87</v>
      </c>
    </row>
    <row r="122" spans="1:22" ht="19.5" customHeight="1">
      <c r="A122" s="19">
        <v>5</v>
      </c>
      <c r="B122" s="164" t="s">
        <v>53</v>
      </c>
      <c r="C122" s="16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6"/>
      <c r="O122" s="188">
        <v>0</v>
      </c>
      <c r="P122" s="189"/>
      <c r="Q122" s="189"/>
      <c r="R122" s="190"/>
      <c r="S122" s="81"/>
      <c r="T122" s="32">
        <v>0</v>
      </c>
      <c r="U122" s="4"/>
      <c r="V122" t="s">
        <v>87</v>
      </c>
    </row>
    <row r="123" spans="1:24" ht="19.5" customHeight="1">
      <c r="A123" s="24">
        <v>6</v>
      </c>
      <c r="B123" s="211" t="s">
        <v>110</v>
      </c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3"/>
      <c r="O123" s="188">
        <v>737</v>
      </c>
      <c r="P123" s="189"/>
      <c r="Q123" s="189"/>
      <c r="R123" s="190"/>
      <c r="S123" s="81"/>
      <c r="T123" s="32">
        <f>235+182</f>
        <v>417</v>
      </c>
      <c r="U123" s="4" t="s">
        <v>87</v>
      </c>
      <c r="V123" t="s">
        <v>87</v>
      </c>
      <c r="W123" s="97" t="s">
        <v>87</v>
      </c>
      <c r="X123" t="s">
        <v>87</v>
      </c>
    </row>
    <row r="124" spans="1:24" ht="19.5" customHeight="1">
      <c r="A124" s="24">
        <v>7</v>
      </c>
      <c r="B124" s="164" t="s">
        <v>54</v>
      </c>
      <c r="C124" s="165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6"/>
      <c r="O124" s="188">
        <v>384</v>
      </c>
      <c r="P124" s="189"/>
      <c r="Q124" s="189"/>
      <c r="R124" s="190"/>
      <c r="S124" s="81"/>
      <c r="T124" s="32">
        <v>100</v>
      </c>
      <c r="U124" s="4" t="s">
        <v>87</v>
      </c>
      <c r="V124" t="s">
        <v>87</v>
      </c>
      <c r="W124" s="101" t="s">
        <v>87</v>
      </c>
      <c r="X124" t="s">
        <v>87</v>
      </c>
    </row>
    <row r="125" spans="1:24" ht="19.5" customHeight="1">
      <c r="A125" s="24">
        <v>8</v>
      </c>
      <c r="B125" s="211" t="s">
        <v>55</v>
      </c>
      <c r="C125" s="212"/>
      <c r="D125" s="212"/>
      <c r="E125" s="212"/>
      <c r="F125" s="212"/>
      <c r="G125" s="212"/>
      <c r="H125" s="212"/>
      <c r="I125" s="212"/>
      <c r="J125" s="212"/>
      <c r="K125" s="212"/>
      <c r="L125" s="212"/>
      <c r="M125" s="212"/>
      <c r="N125" s="213"/>
      <c r="O125" s="188">
        <v>0</v>
      </c>
      <c r="P125" s="189"/>
      <c r="Q125" s="189"/>
      <c r="R125" s="190"/>
      <c r="S125" s="81"/>
      <c r="T125" s="32">
        <v>0</v>
      </c>
      <c r="U125" s="4" t="s">
        <v>87</v>
      </c>
      <c r="V125" t="s">
        <v>87</v>
      </c>
      <c r="W125" s="101" t="s">
        <v>87</v>
      </c>
      <c r="X125" t="s">
        <v>87</v>
      </c>
    </row>
    <row r="126" spans="1:24" ht="19.5" customHeight="1">
      <c r="A126" s="24">
        <v>9</v>
      </c>
      <c r="B126" s="164" t="s">
        <v>56</v>
      </c>
      <c r="C126" s="165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6"/>
      <c r="O126" s="188">
        <v>210</v>
      </c>
      <c r="P126" s="189"/>
      <c r="Q126" s="189"/>
      <c r="R126" s="190"/>
      <c r="S126" s="81"/>
      <c r="T126" s="32">
        <v>200</v>
      </c>
      <c r="U126" s="4" t="s">
        <v>87</v>
      </c>
      <c r="V126" t="s">
        <v>87</v>
      </c>
      <c r="W126" s="101" t="s">
        <v>87</v>
      </c>
      <c r="X126" t="s">
        <v>87</v>
      </c>
    </row>
    <row r="127" spans="1:23" ht="19.5" customHeight="1">
      <c r="A127" s="24">
        <v>10</v>
      </c>
      <c r="B127" s="164" t="s">
        <v>57</v>
      </c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6"/>
      <c r="O127" s="188">
        <v>0</v>
      </c>
      <c r="P127" s="189"/>
      <c r="Q127" s="189"/>
      <c r="R127" s="190"/>
      <c r="S127" s="81"/>
      <c r="T127" s="32">
        <v>0</v>
      </c>
      <c r="U127" s="4" t="s">
        <v>87</v>
      </c>
      <c r="V127" t="s">
        <v>87</v>
      </c>
      <c r="W127" s="101" t="s">
        <v>87</v>
      </c>
    </row>
    <row r="128" spans="1:21" ht="19.5" customHeight="1" hidden="1">
      <c r="A128" s="24"/>
      <c r="B128" s="28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6"/>
      <c r="O128" s="33"/>
      <c r="P128" s="94"/>
      <c r="Q128" s="94"/>
      <c r="R128" s="95"/>
      <c r="S128" s="81"/>
      <c r="T128" s="32"/>
      <c r="U128" s="4"/>
    </row>
    <row r="129" spans="1:23" ht="19.5" customHeight="1">
      <c r="A129" s="24">
        <v>11</v>
      </c>
      <c r="B129" s="205" t="s">
        <v>58</v>
      </c>
      <c r="C129" s="206"/>
      <c r="D129" s="206"/>
      <c r="E129" s="206"/>
      <c r="F129" s="206"/>
      <c r="G129" s="206"/>
      <c r="H129" s="206"/>
      <c r="I129" s="206"/>
      <c r="J129" s="206"/>
      <c r="K129" s="206"/>
      <c r="L129" s="206"/>
      <c r="M129" s="206"/>
      <c r="N129" s="207"/>
      <c r="O129" s="219">
        <v>0</v>
      </c>
      <c r="P129" s="220"/>
      <c r="Q129" s="220"/>
      <c r="R129" s="221"/>
      <c r="S129" s="82"/>
      <c r="T129" s="61">
        <v>0</v>
      </c>
      <c r="U129" s="4"/>
      <c r="V129" t="s">
        <v>87</v>
      </c>
      <c r="W129" t="s">
        <v>87</v>
      </c>
    </row>
    <row r="130" spans="1:23" ht="19.5" customHeight="1">
      <c r="A130" s="43">
        <v>12</v>
      </c>
      <c r="B130" s="116" t="s">
        <v>59</v>
      </c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99"/>
      <c r="O130" s="168">
        <f>SUM(O116+O129)</f>
        <v>1331</v>
      </c>
      <c r="P130" s="169"/>
      <c r="Q130" s="169"/>
      <c r="R130" s="170"/>
      <c r="S130" s="82"/>
      <c r="T130" s="54">
        <f>SUM(T116+T129)</f>
        <v>717</v>
      </c>
      <c r="U130" s="4"/>
      <c r="V130" t="s">
        <v>87</v>
      </c>
      <c r="W130" s="101" t="s">
        <v>87</v>
      </c>
    </row>
    <row r="131" spans="1:21" ht="9.75" customHeight="1">
      <c r="A131" s="177">
        <v>13</v>
      </c>
      <c r="B131" s="208" t="s">
        <v>60</v>
      </c>
      <c r="C131" s="209"/>
      <c r="D131" s="209"/>
      <c r="E131" s="209"/>
      <c r="F131" s="209"/>
      <c r="G131" s="209"/>
      <c r="H131" s="209"/>
      <c r="I131" s="209"/>
      <c r="J131" s="209"/>
      <c r="K131" s="209"/>
      <c r="L131" s="209"/>
      <c r="M131" s="209"/>
      <c r="N131" s="210"/>
      <c r="O131" s="168">
        <f>SUM(O138:O143)</f>
        <v>1048</v>
      </c>
      <c r="P131" s="169"/>
      <c r="Q131" s="169"/>
      <c r="R131" s="170"/>
      <c r="S131" s="197"/>
      <c r="T131" s="174">
        <f>SUM(T138:T143)</f>
        <v>575</v>
      </c>
      <c r="U131" s="4"/>
    </row>
    <row r="132" spans="1:21" ht="10.5" customHeight="1">
      <c r="A132" s="178"/>
      <c r="B132" s="185" t="s">
        <v>61</v>
      </c>
      <c r="C132" s="186"/>
      <c r="D132" s="186"/>
      <c r="E132" s="186"/>
      <c r="F132" s="186"/>
      <c r="G132" s="186"/>
      <c r="H132" s="186"/>
      <c r="I132" s="186"/>
      <c r="J132" s="186"/>
      <c r="K132" s="186"/>
      <c r="L132" s="186"/>
      <c r="M132" s="186"/>
      <c r="N132" s="187"/>
      <c r="O132" s="168"/>
      <c r="P132" s="169"/>
      <c r="Q132" s="169"/>
      <c r="R132" s="170"/>
      <c r="S132" s="198"/>
      <c r="T132" s="175"/>
      <c r="U132" s="4"/>
    </row>
    <row r="133" spans="1:21" ht="19.5" customHeight="1" hidden="1">
      <c r="A133" s="24"/>
      <c r="B133" s="28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6"/>
      <c r="O133" s="34"/>
      <c r="P133" s="94"/>
      <c r="Q133" s="94"/>
      <c r="R133" s="95"/>
      <c r="S133" s="83"/>
      <c r="T133" s="35"/>
      <c r="U133" s="4"/>
    </row>
    <row r="134" spans="1:21" ht="19.5" customHeight="1" hidden="1">
      <c r="A134" s="24"/>
      <c r="B134" s="28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6"/>
      <c r="O134" s="34"/>
      <c r="P134" s="94"/>
      <c r="Q134" s="94"/>
      <c r="R134" s="95"/>
      <c r="S134" s="83"/>
      <c r="T134" s="35"/>
      <c r="U134" s="4"/>
    </row>
    <row r="135" spans="1:21" ht="19.5" customHeight="1" hidden="1">
      <c r="A135" s="24"/>
      <c r="B135" s="29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6"/>
      <c r="O135" s="34"/>
      <c r="P135" s="94"/>
      <c r="Q135" s="94"/>
      <c r="R135" s="95"/>
      <c r="S135" s="83"/>
      <c r="T135" s="35"/>
      <c r="U135" s="4"/>
    </row>
    <row r="136" spans="1:21" ht="19.5" customHeight="1" hidden="1">
      <c r="A136" s="24"/>
      <c r="B136" s="30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6"/>
      <c r="O136" s="34"/>
      <c r="P136" s="94"/>
      <c r="Q136" s="94"/>
      <c r="R136" s="95"/>
      <c r="S136" s="83"/>
      <c r="T136" s="35"/>
      <c r="U136" s="4"/>
    </row>
    <row r="137" spans="1:21" ht="19.5" customHeight="1" hidden="1">
      <c r="A137" s="24"/>
      <c r="B137" s="30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6"/>
      <c r="O137" s="34"/>
      <c r="P137" s="94"/>
      <c r="Q137" s="94"/>
      <c r="R137" s="95"/>
      <c r="S137" s="83"/>
      <c r="T137" s="35"/>
      <c r="U137" s="4"/>
    </row>
    <row r="138" spans="1:22" ht="19.5" customHeight="1">
      <c r="A138" s="24">
        <v>14</v>
      </c>
      <c r="B138" s="164" t="s">
        <v>62</v>
      </c>
      <c r="C138" s="165"/>
      <c r="D138" s="165"/>
      <c r="E138" s="165"/>
      <c r="F138" s="165"/>
      <c r="G138" s="165"/>
      <c r="H138" s="165"/>
      <c r="I138" s="165"/>
      <c r="J138" s="165"/>
      <c r="K138" s="165"/>
      <c r="L138" s="165"/>
      <c r="M138" s="165"/>
      <c r="N138" s="166"/>
      <c r="O138" s="188">
        <v>525</v>
      </c>
      <c r="P138" s="189"/>
      <c r="Q138" s="189"/>
      <c r="R138" s="190"/>
      <c r="S138" s="81"/>
      <c r="T138" s="32">
        <v>416</v>
      </c>
      <c r="U138" s="4"/>
      <c r="V138" t="s">
        <v>87</v>
      </c>
    </row>
    <row r="139" spans="1:23" ht="19.5" customHeight="1">
      <c r="A139" s="24">
        <v>15</v>
      </c>
      <c r="B139" s="164" t="s">
        <v>101</v>
      </c>
      <c r="C139" s="165"/>
      <c r="D139" s="165"/>
      <c r="E139" s="165"/>
      <c r="F139" s="165"/>
      <c r="G139" s="165"/>
      <c r="H139" s="165"/>
      <c r="I139" s="165"/>
      <c r="J139" s="165"/>
      <c r="K139" s="165"/>
      <c r="L139" s="165"/>
      <c r="M139" s="165"/>
      <c r="N139" s="166"/>
      <c r="O139" s="188">
        <v>15</v>
      </c>
      <c r="P139" s="189"/>
      <c r="Q139" s="189"/>
      <c r="R139" s="190"/>
      <c r="S139" s="81"/>
      <c r="T139" s="32">
        <v>6</v>
      </c>
      <c r="U139" s="4" t="s">
        <v>87</v>
      </c>
      <c r="V139" t="s">
        <v>87</v>
      </c>
      <c r="W139" s="97" t="s">
        <v>87</v>
      </c>
    </row>
    <row r="140" spans="1:23" ht="19.5" customHeight="1">
      <c r="A140" s="24">
        <v>16</v>
      </c>
      <c r="B140" s="164" t="s">
        <v>64</v>
      </c>
      <c r="C140" s="165"/>
      <c r="D140" s="165"/>
      <c r="E140" s="165"/>
      <c r="F140" s="165"/>
      <c r="G140" s="165"/>
      <c r="H140" s="165"/>
      <c r="I140" s="165"/>
      <c r="J140" s="165"/>
      <c r="K140" s="165"/>
      <c r="L140" s="165"/>
      <c r="M140" s="165"/>
      <c r="N140" s="166"/>
      <c r="O140" s="188">
        <v>129</v>
      </c>
      <c r="P140" s="189"/>
      <c r="Q140" s="189"/>
      <c r="R140" s="190"/>
      <c r="S140" s="81"/>
      <c r="T140" s="32">
        <v>83</v>
      </c>
      <c r="U140" s="4"/>
      <c r="V140" t="s">
        <v>87</v>
      </c>
      <c r="W140" t="s">
        <v>87</v>
      </c>
    </row>
    <row r="141" spans="1:21" ht="19.5" customHeight="1">
      <c r="A141" s="24">
        <v>17</v>
      </c>
      <c r="B141" s="164" t="s">
        <v>65</v>
      </c>
      <c r="C141" s="165"/>
      <c r="D141" s="165"/>
      <c r="E141" s="165"/>
      <c r="F141" s="165"/>
      <c r="G141" s="165"/>
      <c r="H141" s="165"/>
      <c r="I141" s="165"/>
      <c r="J141" s="165"/>
      <c r="K141" s="165"/>
      <c r="L141" s="165"/>
      <c r="M141" s="165"/>
      <c r="N141" s="166"/>
      <c r="O141" s="188">
        <v>368</v>
      </c>
      <c r="P141" s="189"/>
      <c r="Q141" s="189"/>
      <c r="R141" s="190"/>
      <c r="S141" s="81"/>
      <c r="T141" s="32">
        <v>64</v>
      </c>
      <c r="U141" s="4"/>
    </row>
    <row r="142" spans="1:23" ht="19.5" customHeight="1">
      <c r="A142" s="24">
        <v>18</v>
      </c>
      <c r="B142" s="164" t="s">
        <v>100</v>
      </c>
      <c r="C142" s="165"/>
      <c r="D142" s="165"/>
      <c r="E142" s="165"/>
      <c r="F142" s="165"/>
      <c r="G142" s="165"/>
      <c r="H142" s="165"/>
      <c r="I142" s="165"/>
      <c r="J142" s="165"/>
      <c r="K142" s="165"/>
      <c r="L142" s="165"/>
      <c r="M142" s="165"/>
      <c r="N142" s="166"/>
      <c r="O142" s="188">
        <v>11</v>
      </c>
      <c r="P142" s="189"/>
      <c r="Q142" s="189"/>
      <c r="R142" s="190"/>
      <c r="S142" s="81"/>
      <c r="T142" s="32">
        <v>6</v>
      </c>
      <c r="U142" s="4" t="s">
        <v>87</v>
      </c>
      <c r="W142" t="s">
        <v>87</v>
      </c>
    </row>
    <row r="143" spans="1:21" ht="19.5" customHeight="1">
      <c r="A143" s="24">
        <v>19</v>
      </c>
      <c r="B143" s="164" t="s">
        <v>67</v>
      </c>
      <c r="C143" s="165"/>
      <c r="D143" s="165"/>
      <c r="E143" s="165"/>
      <c r="F143" s="165"/>
      <c r="G143" s="165"/>
      <c r="H143" s="165"/>
      <c r="I143" s="165"/>
      <c r="J143" s="165"/>
      <c r="K143" s="165"/>
      <c r="L143" s="165"/>
      <c r="M143" s="165"/>
      <c r="N143" s="166"/>
      <c r="O143" s="188">
        <v>0</v>
      </c>
      <c r="P143" s="189"/>
      <c r="Q143" s="189"/>
      <c r="R143" s="190"/>
      <c r="S143" s="81"/>
      <c r="T143" s="32">
        <v>0</v>
      </c>
      <c r="U143" s="4"/>
    </row>
    <row r="144" spans="1:21" ht="10.5" customHeight="1">
      <c r="A144" s="177">
        <v>20</v>
      </c>
      <c r="B144" s="202" t="s">
        <v>68</v>
      </c>
      <c r="C144" s="203"/>
      <c r="D144" s="203"/>
      <c r="E144" s="203"/>
      <c r="F144" s="203"/>
      <c r="G144" s="203"/>
      <c r="H144" s="203"/>
      <c r="I144" s="203"/>
      <c r="J144" s="203"/>
      <c r="K144" s="203"/>
      <c r="L144" s="203"/>
      <c r="M144" s="203"/>
      <c r="N144" s="204"/>
      <c r="O144" s="168">
        <f>SUM(O146:O151)</f>
        <v>0</v>
      </c>
      <c r="P144" s="169"/>
      <c r="Q144" s="169"/>
      <c r="R144" s="170"/>
      <c r="S144" s="197"/>
      <c r="T144" s="174">
        <f>SUM(T146:T151)</f>
        <v>0</v>
      </c>
      <c r="U144" s="4"/>
    </row>
    <row r="145" spans="1:21" ht="9.75" customHeight="1">
      <c r="A145" s="178"/>
      <c r="B145" s="185" t="s">
        <v>69</v>
      </c>
      <c r="C145" s="186"/>
      <c r="D145" s="186"/>
      <c r="E145" s="186"/>
      <c r="F145" s="186"/>
      <c r="G145" s="186"/>
      <c r="H145" s="186"/>
      <c r="I145" s="186"/>
      <c r="J145" s="186"/>
      <c r="K145" s="186"/>
      <c r="L145" s="186"/>
      <c r="M145" s="186"/>
      <c r="N145" s="187"/>
      <c r="O145" s="168"/>
      <c r="P145" s="169"/>
      <c r="Q145" s="169"/>
      <c r="R145" s="170"/>
      <c r="S145" s="198"/>
      <c r="T145" s="175"/>
      <c r="U145" s="4"/>
    </row>
    <row r="146" spans="1:21" ht="19.5" customHeight="1">
      <c r="A146" s="25">
        <v>21</v>
      </c>
      <c r="B146" s="164" t="s">
        <v>62</v>
      </c>
      <c r="C146" s="165"/>
      <c r="D146" s="165"/>
      <c r="E146" s="165"/>
      <c r="F146" s="165"/>
      <c r="G146" s="165"/>
      <c r="H146" s="165"/>
      <c r="I146" s="165"/>
      <c r="J146" s="165"/>
      <c r="K146" s="165"/>
      <c r="L146" s="165"/>
      <c r="M146" s="165"/>
      <c r="N146" s="166"/>
      <c r="O146" s="171">
        <v>0</v>
      </c>
      <c r="P146" s="172"/>
      <c r="Q146" s="172"/>
      <c r="R146" s="173"/>
      <c r="S146" s="90"/>
      <c r="T146" s="91">
        <v>0</v>
      </c>
      <c r="U146" s="4"/>
    </row>
    <row r="147" spans="1:21" ht="19.5" customHeight="1">
      <c r="A147" s="25">
        <v>22</v>
      </c>
      <c r="B147" s="164" t="s">
        <v>63</v>
      </c>
      <c r="C147" s="165"/>
      <c r="D147" s="165"/>
      <c r="E147" s="165"/>
      <c r="F147" s="165"/>
      <c r="G147" s="165"/>
      <c r="H147" s="165"/>
      <c r="I147" s="165"/>
      <c r="J147" s="165"/>
      <c r="K147" s="165"/>
      <c r="L147" s="165"/>
      <c r="M147" s="165"/>
      <c r="N147" s="166"/>
      <c r="O147" s="171"/>
      <c r="P147" s="172"/>
      <c r="Q147" s="172"/>
      <c r="R147" s="173"/>
      <c r="S147" s="90"/>
      <c r="T147" s="91">
        <v>0</v>
      </c>
      <c r="U147" s="4"/>
    </row>
    <row r="148" spans="1:21" ht="19.5" customHeight="1">
      <c r="A148" s="25">
        <v>23</v>
      </c>
      <c r="B148" s="164" t="s">
        <v>64</v>
      </c>
      <c r="C148" s="165"/>
      <c r="D148" s="165"/>
      <c r="E148" s="165"/>
      <c r="F148" s="165"/>
      <c r="G148" s="165"/>
      <c r="H148" s="165"/>
      <c r="I148" s="165"/>
      <c r="J148" s="165"/>
      <c r="K148" s="165"/>
      <c r="L148" s="165"/>
      <c r="M148" s="165"/>
      <c r="N148" s="166"/>
      <c r="O148" s="171"/>
      <c r="P148" s="172"/>
      <c r="Q148" s="172"/>
      <c r="R148" s="173"/>
      <c r="S148" s="90"/>
      <c r="T148" s="91"/>
      <c r="U148" s="4"/>
    </row>
    <row r="149" spans="1:21" ht="19.5" customHeight="1">
      <c r="A149" s="26">
        <v>24</v>
      </c>
      <c r="B149" s="164" t="s">
        <v>65</v>
      </c>
      <c r="C149" s="165"/>
      <c r="D149" s="165"/>
      <c r="E149" s="165"/>
      <c r="F149" s="165"/>
      <c r="G149" s="165"/>
      <c r="H149" s="165"/>
      <c r="I149" s="165"/>
      <c r="J149" s="165"/>
      <c r="K149" s="165"/>
      <c r="L149" s="165"/>
      <c r="M149" s="165"/>
      <c r="N149" s="166"/>
      <c r="O149" s="171">
        <v>0</v>
      </c>
      <c r="P149" s="172"/>
      <c r="Q149" s="172"/>
      <c r="R149" s="173"/>
      <c r="S149" s="92"/>
      <c r="T149" s="93">
        <v>0</v>
      </c>
      <c r="U149" s="4"/>
    </row>
    <row r="150" spans="1:21" ht="19.5" customHeight="1">
      <c r="A150" s="26">
        <v>25</v>
      </c>
      <c r="B150" s="164" t="s">
        <v>66</v>
      </c>
      <c r="C150" s="165"/>
      <c r="D150" s="165"/>
      <c r="E150" s="165"/>
      <c r="F150" s="165"/>
      <c r="G150" s="165"/>
      <c r="H150" s="165"/>
      <c r="I150" s="165"/>
      <c r="J150" s="165"/>
      <c r="K150" s="165"/>
      <c r="L150" s="165"/>
      <c r="M150" s="165"/>
      <c r="N150" s="166"/>
      <c r="O150" s="171"/>
      <c r="P150" s="172"/>
      <c r="Q150" s="172"/>
      <c r="R150" s="173"/>
      <c r="S150" s="92"/>
      <c r="T150" s="93">
        <v>0</v>
      </c>
      <c r="U150" s="4"/>
    </row>
    <row r="151" spans="1:21" ht="19.5" customHeight="1" thickBot="1">
      <c r="A151" s="27">
        <v>26</v>
      </c>
      <c r="B151" s="182" t="s">
        <v>67</v>
      </c>
      <c r="C151" s="183"/>
      <c r="D151" s="183"/>
      <c r="E151" s="183"/>
      <c r="F151" s="183"/>
      <c r="G151" s="183"/>
      <c r="H151" s="183"/>
      <c r="I151" s="183"/>
      <c r="J151" s="183"/>
      <c r="K151" s="183"/>
      <c r="L151" s="183"/>
      <c r="M151" s="183"/>
      <c r="N151" s="184"/>
      <c r="O151" s="179"/>
      <c r="P151" s="180"/>
      <c r="Q151" s="180"/>
      <c r="R151" s="181"/>
      <c r="S151" s="84"/>
      <c r="T151" s="36"/>
      <c r="U151" s="4"/>
    </row>
    <row r="152" spans="1:21" ht="7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 spans="1:21" ht="1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spans="1:21" ht="12.75">
      <c r="A154" s="125" t="s">
        <v>3</v>
      </c>
      <c r="B154" s="125"/>
      <c r="C154" s="126" t="s">
        <v>109</v>
      </c>
      <c r="D154" s="126"/>
      <c r="E154" s="126"/>
      <c r="F154" s="126"/>
      <c r="G154" s="126"/>
      <c r="H154" s="126"/>
      <c r="I154" s="126"/>
      <c r="J154" s="4"/>
      <c r="K154" s="4"/>
      <c r="L154" s="4"/>
      <c r="M154" s="4"/>
      <c r="N154" s="4"/>
      <c r="O154" s="4"/>
      <c r="P154" s="4"/>
      <c r="Q154" s="4"/>
      <c r="R154" s="4"/>
      <c r="S154" s="102"/>
      <c r="T154" s="102"/>
      <c r="U154" s="4"/>
    </row>
    <row r="155" spans="1:21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112" t="s">
        <v>45</v>
      </c>
      <c r="T155" s="112"/>
      <c r="U155" s="4"/>
    </row>
    <row r="156" spans="1:21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111" t="s">
        <v>46</v>
      </c>
      <c r="T156" s="111"/>
      <c r="U156" s="4"/>
    </row>
    <row r="157" spans="1:21" ht="17.25" customHeight="1">
      <c r="A157" s="4"/>
      <c r="B157" s="5" t="s">
        <v>92</v>
      </c>
      <c r="C157" s="5" t="s">
        <v>102</v>
      </c>
      <c r="D157" s="5" t="s">
        <v>96</v>
      </c>
      <c r="E157" s="5" t="s">
        <v>103</v>
      </c>
      <c r="F157" s="5" t="s">
        <v>93</v>
      </c>
      <c r="G157" s="5" t="s">
        <v>104</v>
      </c>
      <c r="H157" s="5" t="s">
        <v>93</v>
      </c>
      <c r="I157" s="5" t="s">
        <v>104</v>
      </c>
      <c r="J157" s="5" t="s">
        <v>93</v>
      </c>
      <c r="K157" s="5" t="s">
        <v>99</v>
      </c>
      <c r="L157" s="5" t="s">
        <v>93</v>
      </c>
      <c r="M157" s="5" t="s">
        <v>93</v>
      </c>
      <c r="N157" s="5" t="s">
        <v>94</v>
      </c>
      <c r="O157" s="5" t="s">
        <v>104</v>
      </c>
      <c r="P157" s="5" t="s">
        <v>93</v>
      </c>
      <c r="Q157" s="5" t="s">
        <v>92</v>
      </c>
      <c r="R157" s="5" t="s">
        <v>97</v>
      </c>
      <c r="S157" s="4"/>
      <c r="T157" s="4"/>
      <c r="U157" s="4"/>
    </row>
    <row r="158" spans="1:21" ht="12.75">
      <c r="A158" s="176" t="s">
        <v>90</v>
      </c>
      <c r="B158" s="176"/>
      <c r="C158" s="176"/>
      <c r="D158" s="176"/>
      <c r="E158" s="176"/>
      <c r="F158" s="176"/>
      <c r="G158" s="176"/>
      <c r="H158" s="176"/>
      <c r="I158" s="176"/>
      <c r="J158" s="176"/>
      <c r="K158" s="176"/>
      <c r="L158" s="176"/>
      <c r="M158" s="176"/>
      <c r="N158" s="176"/>
      <c r="O158" s="176"/>
      <c r="P158" s="176"/>
      <c r="Q158" s="176"/>
      <c r="R158" s="176"/>
      <c r="S158" s="4"/>
      <c r="T158" s="4"/>
      <c r="U158" s="4"/>
    </row>
    <row r="159" spans="1:21" ht="5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 spans="1:21" ht="3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 spans="1:22" ht="15" customHeight="1">
      <c r="A161" s="167" t="s">
        <v>7</v>
      </c>
      <c r="B161" s="167"/>
      <c r="C161" s="167"/>
      <c r="D161" s="167"/>
      <c r="E161" s="167"/>
      <c r="F161" s="167"/>
      <c r="G161" s="167"/>
      <c r="H161" s="155" t="s">
        <v>108</v>
      </c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7"/>
      <c r="V161" s="17"/>
    </row>
    <row r="162" spans="1:21" ht="4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 spans="1:23" ht="15" customHeight="1">
      <c r="A163" s="167" t="s">
        <v>8</v>
      </c>
      <c r="B163" s="167"/>
      <c r="C163" s="167"/>
      <c r="D163" s="167"/>
      <c r="E163" s="167"/>
      <c r="F163" s="59"/>
      <c r="G163" s="59"/>
      <c r="H163" s="155" t="s">
        <v>107</v>
      </c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55"/>
      <c r="T163" s="155"/>
      <c r="U163" s="17"/>
      <c r="V163" s="17"/>
      <c r="W163" s="18"/>
    </row>
    <row r="164" spans="1:21" ht="6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 spans="1:22" ht="15.75" customHeight="1">
      <c r="A165" s="163" t="s">
        <v>9</v>
      </c>
      <c r="B165" s="163"/>
      <c r="C165" s="163"/>
      <c r="D165" s="163"/>
      <c r="E165" s="163"/>
      <c r="F165" s="163"/>
      <c r="G165" s="163"/>
      <c r="H165" s="163"/>
      <c r="I165" s="163"/>
      <c r="J165" s="163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1"/>
      <c r="V165" s="11"/>
    </row>
    <row r="166" spans="1:22" ht="15.75" customHeight="1">
      <c r="A166" s="163" t="s">
        <v>70</v>
      </c>
      <c r="B166" s="163"/>
      <c r="C166" s="163"/>
      <c r="D166" s="163"/>
      <c r="E166" s="163"/>
      <c r="F166" s="163"/>
      <c r="G166" s="163"/>
      <c r="H166" s="163"/>
      <c r="I166" s="163"/>
      <c r="J166" s="163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1"/>
      <c r="V166" s="11"/>
    </row>
    <row r="167" spans="1:21" ht="6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 spans="1:21" ht="17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9">
        <v>2</v>
      </c>
      <c r="M168" s="9">
        <v>0</v>
      </c>
      <c r="N168" s="9">
        <v>1</v>
      </c>
      <c r="O168" s="9">
        <v>6</v>
      </c>
      <c r="P168" s="150" t="s">
        <v>11</v>
      </c>
      <c r="Q168" s="151"/>
      <c r="S168" s="10"/>
      <c r="T168" s="161" t="s">
        <v>47</v>
      </c>
      <c r="U168" s="4"/>
    </row>
    <row r="169" spans="1:21" ht="7.5" customHeight="1" thickBo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162"/>
      <c r="U169" s="4"/>
    </row>
    <row r="170" spans="1:20" ht="12.75">
      <c r="A170" s="70" t="s">
        <v>12</v>
      </c>
      <c r="B170" s="130" t="s">
        <v>13</v>
      </c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2"/>
      <c r="O170" s="130" t="s">
        <v>14</v>
      </c>
      <c r="P170" s="131"/>
      <c r="Q170" s="131"/>
      <c r="R170" s="132"/>
      <c r="S170" s="70" t="s">
        <v>15</v>
      </c>
      <c r="T170" s="156" t="s">
        <v>16</v>
      </c>
    </row>
    <row r="171" spans="1:20" ht="12.75">
      <c r="A171" s="71" t="s">
        <v>17</v>
      </c>
      <c r="B171" s="133"/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5"/>
      <c r="O171" s="133"/>
      <c r="P171" s="134"/>
      <c r="Q171" s="134"/>
      <c r="R171" s="135"/>
      <c r="S171" s="71" t="s">
        <v>18</v>
      </c>
      <c r="T171" s="157"/>
    </row>
    <row r="172" spans="1:38" ht="10.5" customHeight="1" thickBot="1">
      <c r="A172" s="72" t="s">
        <v>19</v>
      </c>
      <c r="B172" s="139" t="s">
        <v>20</v>
      </c>
      <c r="C172" s="140"/>
      <c r="D172" s="140"/>
      <c r="E172" s="140"/>
      <c r="F172" s="140"/>
      <c r="G172" s="140"/>
      <c r="H172" s="140"/>
      <c r="I172" s="140"/>
      <c r="J172" s="140"/>
      <c r="K172" s="140"/>
      <c r="L172" s="140"/>
      <c r="M172" s="140"/>
      <c r="N172" s="141"/>
      <c r="O172" s="139" t="s">
        <v>21</v>
      </c>
      <c r="P172" s="140"/>
      <c r="Q172" s="140"/>
      <c r="R172" s="141"/>
      <c r="S172" s="72" t="s">
        <v>22</v>
      </c>
      <c r="T172" s="72" t="s">
        <v>23</v>
      </c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</row>
    <row r="173" spans="1:38" ht="19.5" customHeight="1">
      <c r="A173" s="44">
        <v>27</v>
      </c>
      <c r="B173" s="158" t="s">
        <v>72</v>
      </c>
      <c r="C173" s="159"/>
      <c r="D173" s="159"/>
      <c r="E173" s="159"/>
      <c r="F173" s="159"/>
      <c r="G173" s="159"/>
      <c r="H173" s="159"/>
      <c r="I173" s="159"/>
      <c r="J173" s="159"/>
      <c r="K173" s="159"/>
      <c r="L173" s="159"/>
      <c r="M173" s="159"/>
      <c r="N173" s="160"/>
      <c r="O173" s="152">
        <f>SUM(O131+O144)</f>
        <v>1048</v>
      </c>
      <c r="P173" s="153"/>
      <c r="Q173" s="153"/>
      <c r="R173" s="154"/>
      <c r="S173" s="85"/>
      <c r="T173" s="45">
        <f>SUM(T131+T144)</f>
        <v>575</v>
      </c>
      <c r="U173" s="31"/>
      <c r="V173" s="31"/>
      <c r="W173" s="31" t="s">
        <v>87</v>
      </c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</row>
    <row r="174" spans="1:38" ht="19.5" customHeight="1">
      <c r="A174" s="39">
        <v>28</v>
      </c>
      <c r="B174" s="116" t="s">
        <v>73</v>
      </c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8"/>
      <c r="O174" s="113">
        <f>SUM(O129-O144)</f>
        <v>0</v>
      </c>
      <c r="P174" s="114"/>
      <c r="Q174" s="114"/>
      <c r="R174" s="115"/>
      <c r="S174" s="86"/>
      <c r="T174" s="50">
        <f>SUM(T129-T144)</f>
        <v>0</v>
      </c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</row>
    <row r="175" spans="1:20" ht="19.5" customHeight="1">
      <c r="A175" s="12">
        <v>29</v>
      </c>
      <c r="B175" s="136" t="s">
        <v>74</v>
      </c>
      <c r="C175" s="137"/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  <c r="N175" s="138"/>
      <c r="O175" s="145"/>
      <c r="P175" s="146"/>
      <c r="Q175" s="146"/>
      <c r="R175" s="147"/>
      <c r="S175" s="86"/>
      <c r="T175" s="62">
        <v>0</v>
      </c>
    </row>
    <row r="176" spans="1:20" ht="19.5" customHeight="1">
      <c r="A176" s="39">
        <v>30</v>
      </c>
      <c r="B176" s="116" t="s">
        <v>75</v>
      </c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8"/>
      <c r="O176" s="113">
        <f>SUM(O174-O175)</f>
        <v>0</v>
      </c>
      <c r="P176" s="114"/>
      <c r="Q176" s="114"/>
      <c r="R176" s="115"/>
      <c r="S176" s="86"/>
      <c r="T176" s="50">
        <f>SUM(T174-T175)</f>
        <v>0</v>
      </c>
    </row>
    <row r="177" spans="1:20" ht="19.5" customHeight="1" hidden="1">
      <c r="A177" s="39"/>
      <c r="B177" s="46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8"/>
      <c r="O177" s="49"/>
      <c r="P177" s="55"/>
      <c r="Q177" s="55"/>
      <c r="R177" s="56"/>
      <c r="S177" s="86"/>
      <c r="T177" s="50"/>
    </row>
    <row r="178" spans="1:20" ht="19.5" customHeight="1" hidden="1">
      <c r="A178" s="39"/>
      <c r="B178" s="46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8"/>
      <c r="O178" s="49"/>
      <c r="P178" s="55"/>
      <c r="Q178" s="55"/>
      <c r="R178" s="56"/>
      <c r="S178" s="86"/>
      <c r="T178" s="50"/>
    </row>
    <row r="179" spans="1:20" ht="19.5" customHeight="1" hidden="1">
      <c r="A179" s="39"/>
      <c r="B179" s="51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8"/>
      <c r="O179" s="49"/>
      <c r="P179" s="55"/>
      <c r="Q179" s="55"/>
      <c r="R179" s="56"/>
      <c r="S179" s="86"/>
      <c r="T179" s="50"/>
    </row>
    <row r="180" spans="1:20" ht="19.5" customHeight="1" hidden="1">
      <c r="A180" s="39"/>
      <c r="B180" s="51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8"/>
      <c r="O180" s="49"/>
      <c r="P180" s="55"/>
      <c r="Q180" s="55"/>
      <c r="R180" s="56"/>
      <c r="S180" s="86"/>
      <c r="T180" s="50"/>
    </row>
    <row r="181" spans="1:20" ht="19.5" customHeight="1" hidden="1">
      <c r="A181" s="39"/>
      <c r="B181" s="52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8"/>
      <c r="O181" s="49"/>
      <c r="P181" s="55"/>
      <c r="Q181" s="55"/>
      <c r="R181" s="56"/>
      <c r="S181" s="86"/>
      <c r="T181" s="50"/>
    </row>
    <row r="182" spans="1:20" ht="19.5" customHeight="1" hidden="1">
      <c r="A182" s="39"/>
      <c r="B182" s="52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8"/>
      <c r="O182" s="49"/>
      <c r="P182" s="55"/>
      <c r="Q182" s="55"/>
      <c r="R182" s="56"/>
      <c r="S182" s="86"/>
      <c r="T182" s="50"/>
    </row>
    <row r="183" spans="1:20" ht="19.5" customHeight="1">
      <c r="A183" s="53">
        <v>31</v>
      </c>
      <c r="B183" s="127" t="s">
        <v>76</v>
      </c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9"/>
      <c r="O183" s="113">
        <f>SUM(O116-O131)</f>
        <v>283</v>
      </c>
      <c r="P183" s="114"/>
      <c r="Q183" s="114"/>
      <c r="R183" s="115"/>
      <c r="S183" s="87"/>
      <c r="T183" s="57">
        <f>SUM(T116-T131)</f>
        <v>142</v>
      </c>
    </row>
    <row r="184" spans="1:20" ht="19.5" customHeight="1" thickBot="1">
      <c r="A184" s="41">
        <v>32</v>
      </c>
      <c r="B184" s="119" t="s">
        <v>84</v>
      </c>
      <c r="C184" s="120"/>
      <c r="D184" s="120"/>
      <c r="E184" s="120"/>
      <c r="F184" s="120"/>
      <c r="G184" s="120"/>
      <c r="H184" s="120"/>
      <c r="I184" s="120"/>
      <c r="J184" s="120"/>
      <c r="K184" s="120"/>
      <c r="L184" s="120"/>
      <c r="M184" s="120"/>
      <c r="N184" s="121"/>
      <c r="O184" s="122">
        <f>SUM(O176+O183)</f>
        <v>283</v>
      </c>
      <c r="P184" s="123"/>
      <c r="Q184" s="123"/>
      <c r="R184" s="124"/>
      <c r="S184" s="88"/>
      <c r="T184" s="58">
        <f>SUM(T176+T183)</f>
        <v>142</v>
      </c>
    </row>
    <row r="185" spans="1:20" ht="19.5" customHeight="1" thickBot="1">
      <c r="A185" s="142" t="s">
        <v>71</v>
      </c>
      <c r="B185" s="143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  <c r="Q185" s="143"/>
      <c r="R185" s="143"/>
      <c r="S185" s="143"/>
      <c r="T185" s="144"/>
    </row>
    <row r="186" spans="1:20" ht="19.5" customHeight="1">
      <c r="A186" s="66">
        <v>33</v>
      </c>
      <c r="B186" s="148" t="s">
        <v>95</v>
      </c>
      <c r="C186" s="148"/>
      <c r="D186" s="148"/>
      <c r="E186" s="148"/>
      <c r="F186" s="148"/>
      <c r="G186" s="148"/>
      <c r="H186" s="148"/>
      <c r="I186" s="148"/>
      <c r="J186" s="148"/>
      <c r="K186" s="148"/>
      <c r="L186" s="148"/>
      <c r="M186" s="148"/>
      <c r="N186" s="148"/>
      <c r="O186" s="148"/>
      <c r="P186" s="148"/>
      <c r="Q186" s="148"/>
      <c r="R186" s="148"/>
      <c r="S186" s="149"/>
      <c r="T186" s="67">
        <f>SUM(T187+T191+T192)</f>
        <v>6</v>
      </c>
    </row>
    <row r="187" spans="1:20" ht="19.5" customHeight="1">
      <c r="A187" s="68">
        <v>34</v>
      </c>
      <c r="B187" s="103" t="s">
        <v>77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4"/>
      <c r="T187" s="89">
        <v>0</v>
      </c>
    </row>
    <row r="188" spans="1:20" ht="19.5" customHeight="1" hidden="1">
      <c r="A188" s="12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6"/>
      <c r="T188" s="63"/>
    </row>
    <row r="189" spans="1:20" ht="19.5" customHeight="1">
      <c r="A189" s="12">
        <v>35</v>
      </c>
      <c r="B189" s="109" t="s">
        <v>78</v>
      </c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10"/>
      <c r="T189" s="63">
        <v>0</v>
      </c>
    </row>
    <row r="190" spans="1:20" ht="19.5" customHeight="1">
      <c r="A190" s="12">
        <v>36</v>
      </c>
      <c r="B190" s="109" t="s">
        <v>79</v>
      </c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10"/>
      <c r="T190" s="63"/>
    </row>
    <row r="191" spans="1:20" ht="19.5" customHeight="1">
      <c r="A191" s="12">
        <v>37</v>
      </c>
      <c r="B191" s="109" t="s">
        <v>80</v>
      </c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10"/>
      <c r="T191" s="63">
        <v>6</v>
      </c>
    </row>
    <row r="192" spans="1:20" ht="19.5" customHeight="1">
      <c r="A192" s="12">
        <v>38</v>
      </c>
      <c r="B192" s="109" t="s">
        <v>81</v>
      </c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10"/>
      <c r="T192" s="63">
        <v>0</v>
      </c>
    </row>
    <row r="193" spans="1:20" ht="19.5" customHeight="1">
      <c r="A193" s="12">
        <v>39</v>
      </c>
      <c r="B193" s="107" t="s">
        <v>82</v>
      </c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8"/>
      <c r="T193" s="62">
        <v>10</v>
      </c>
    </row>
    <row r="194" spans="1:20" ht="18" customHeight="1" thickBot="1">
      <c r="A194" s="99">
        <v>40</v>
      </c>
      <c r="B194" s="98" t="s">
        <v>98</v>
      </c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100">
        <v>0</v>
      </c>
    </row>
    <row r="195" spans="1:21" ht="7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 spans="1:21" ht="19.5" customHeight="1" thickBo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 spans="1:21" ht="19.5" customHeight="1">
      <c r="A197" s="277" t="s">
        <v>111</v>
      </c>
      <c r="B197" s="278"/>
      <c r="C197" s="278"/>
      <c r="D197" s="278"/>
      <c r="E197" s="278"/>
      <c r="F197" s="278"/>
      <c r="G197" s="278"/>
      <c r="H197" s="278"/>
      <c r="I197" s="278"/>
      <c r="J197" s="278"/>
      <c r="K197" s="278"/>
      <c r="L197" s="278"/>
      <c r="M197" s="278"/>
      <c r="N197" s="278"/>
      <c r="O197" s="278"/>
      <c r="P197" s="278"/>
      <c r="Q197" s="278"/>
      <c r="R197" s="278"/>
      <c r="S197" s="278"/>
      <c r="T197" s="279">
        <v>0</v>
      </c>
      <c r="U197" s="4"/>
    </row>
    <row r="198" spans="1:21" ht="19.5" customHeight="1">
      <c r="A198" s="280" t="s">
        <v>116</v>
      </c>
      <c r="B198" s="281"/>
      <c r="C198" s="281"/>
      <c r="D198" s="281"/>
      <c r="E198" s="281"/>
      <c r="F198" s="281"/>
      <c r="G198" s="281"/>
      <c r="H198" s="281"/>
      <c r="I198" s="281"/>
      <c r="J198" s="281"/>
      <c r="K198" s="281"/>
      <c r="L198" s="281"/>
      <c r="M198" s="281"/>
      <c r="N198" s="281"/>
      <c r="O198" s="281"/>
      <c r="P198" s="281"/>
      <c r="Q198" s="281"/>
      <c r="R198" s="281"/>
      <c r="S198" s="281"/>
      <c r="T198" s="282">
        <v>100</v>
      </c>
      <c r="U198" s="4"/>
    </row>
    <row r="199" spans="1:21" ht="19.5" customHeight="1">
      <c r="A199" s="280" t="s">
        <v>112</v>
      </c>
      <c r="B199" s="281"/>
      <c r="C199" s="281"/>
      <c r="D199" s="281"/>
      <c r="E199" s="281"/>
      <c r="F199" s="281"/>
      <c r="G199" s="281"/>
      <c r="H199" s="281"/>
      <c r="I199" s="281"/>
      <c r="J199" s="281"/>
      <c r="K199" s="281"/>
      <c r="L199" s="281"/>
      <c r="M199" s="281"/>
      <c r="N199" s="281"/>
      <c r="O199" s="281"/>
      <c r="P199" s="281"/>
      <c r="Q199" s="281"/>
      <c r="R199" s="281"/>
      <c r="S199" s="281"/>
      <c r="T199" s="282">
        <v>0</v>
      </c>
      <c r="U199" s="4"/>
    </row>
    <row r="200" spans="1:21" ht="19.5" customHeight="1">
      <c r="A200" s="283" t="s">
        <v>113</v>
      </c>
      <c r="B200" s="284"/>
      <c r="C200" s="284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5">
        <v>0</v>
      </c>
      <c r="U200" s="4"/>
    </row>
    <row r="201" spans="1:21" ht="19.5" customHeight="1">
      <c r="A201" s="286" t="s">
        <v>114</v>
      </c>
      <c r="B201" s="287"/>
      <c r="C201" s="287"/>
      <c r="D201" s="287"/>
      <c r="E201" s="287"/>
      <c r="F201" s="287"/>
      <c r="G201" s="287"/>
      <c r="H201" s="287"/>
      <c r="I201" s="287"/>
      <c r="J201" s="287"/>
      <c r="K201" s="287"/>
      <c r="L201" s="287"/>
      <c r="M201" s="287"/>
      <c r="N201" s="287"/>
      <c r="O201" s="287"/>
      <c r="P201" s="287"/>
      <c r="Q201" s="287"/>
      <c r="R201" s="287"/>
      <c r="S201" s="287"/>
      <c r="T201" s="288">
        <v>182</v>
      </c>
      <c r="U201" s="4"/>
    </row>
    <row r="202" spans="1:21" ht="19.5" customHeight="1" thickBot="1">
      <c r="A202" s="289" t="s">
        <v>115</v>
      </c>
      <c r="B202" s="290"/>
      <c r="C202" s="290"/>
      <c r="D202" s="290"/>
      <c r="E202" s="290"/>
      <c r="F202" s="290"/>
      <c r="G202" s="290"/>
      <c r="H202" s="290"/>
      <c r="I202" s="290"/>
      <c r="J202" s="290"/>
      <c r="K202" s="290"/>
      <c r="L202" s="290"/>
      <c r="M202" s="290"/>
      <c r="N202" s="290"/>
      <c r="O202" s="290"/>
      <c r="P202" s="290"/>
      <c r="Q202" s="290"/>
      <c r="R202" s="290"/>
      <c r="S202" s="290"/>
      <c r="T202" s="291">
        <v>0</v>
      </c>
      <c r="U202" s="4"/>
    </row>
    <row r="203" spans="1:21" ht="19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 spans="1:21" ht="1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 spans="1:21" ht="12.75">
      <c r="A205" s="125" t="s">
        <v>3</v>
      </c>
      <c r="B205" s="125"/>
      <c r="C205" s="126" t="s">
        <v>109</v>
      </c>
      <c r="D205" s="126"/>
      <c r="E205" s="126"/>
      <c r="F205" s="126"/>
      <c r="G205" s="126"/>
      <c r="H205" s="126"/>
      <c r="I205" s="126"/>
      <c r="J205" s="4"/>
      <c r="K205" s="4"/>
      <c r="L205" s="4"/>
      <c r="M205" s="4"/>
      <c r="N205" s="4"/>
      <c r="O205" s="4"/>
      <c r="P205" s="4"/>
      <c r="Q205" s="4"/>
      <c r="R205" s="4"/>
      <c r="S205" s="102"/>
      <c r="T205" s="102"/>
      <c r="U205" s="4"/>
    </row>
    <row r="206" spans="1:21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112" t="s">
        <v>45</v>
      </c>
      <c r="T206" s="112"/>
      <c r="U206" s="4"/>
    </row>
    <row r="207" spans="1:21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111" t="s">
        <v>46</v>
      </c>
      <c r="T207" s="111"/>
      <c r="U207" s="4"/>
    </row>
  </sheetData>
  <sheetProtection/>
  <mergeCells count="211">
    <mergeCell ref="A201:S201"/>
    <mergeCell ref="A202:S202"/>
    <mergeCell ref="A131:A132"/>
    <mergeCell ref="S97:T97"/>
    <mergeCell ref="B91:N91"/>
    <mergeCell ref="B92:N92"/>
    <mergeCell ref="S98:T98"/>
    <mergeCell ref="A106:E106"/>
    <mergeCell ref="A104:G104"/>
    <mergeCell ref="H104:T104"/>
    <mergeCell ref="A101:R101"/>
    <mergeCell ref="A96:B96"/>
    <mergeCell ref="B69:N69"/>
    <mergeCell ref="B77:N77"/>
    <mergeCell ref="B90:N90"/>
    <mergeCell ref="B85:N85"/>
    <mergeCell ref="B70:N70"/>
    <mergeCell ref="O79:R79"/>
    <mergeCell ref="B73:N73"/>
    <mergeCell ref="B74:N74"/>
    <mergeCell ref="B75:N75"/>
    <mergeCell ref="B72:N72"/>
    <mergeCell ref="A33:T33"/>
    <mergeCell ref="K48:L48"/>
    <mergeCell ref="A53:R53"/>
    <mergeCell ref="C44:J44"/>
    <mergeCell ref="A60:T60"/>
    <mergeCell ref="A61:T61"/>
    <mergeCell ref="H58:T58"/>
    <mergeCell ref="A58:E58"/>
    <mergeCell ref="A2:R2"/>
    <mergeCell ref="A14:T14"/>
    <mergeCell ref="A15:T15"/>
    <mergeCell ref="A24:T24"/>
    <mergeCell ref="N45:S45"/>
    <mergeCell ref="A56:G56"/>
    <mergeCell ref="H56:T56"/>
    <mergeCell ref="N44:S44"/>
    <mergeCell ref="A25:T25"/>
    <mergeCell ref="A32:T32"/>
    <mergeCell ref="B65:N66"/>
    <mergeCell ref="B67:N67"/>
    <mergeCell ref="O63:P63"/>
    <mergeCell ref="N46:S46"/>
    <mergeCell ref="O71:R71"/>
    <mergeCell ref="B71:N71"/>
    <mergeCell ref="O70:R70"/>
    <mergeCell ref="B68:N68"/>
    <mergeCell ref="O67:R67"/>
    <mergeCell ref="O68:R68"/>
    <mergeCell ref="B76:N76"/>
    <mergeCell ref="B78:N78"/>
    <mergeCell ref="O74:R74"/>
    <mergeCell ref="O78:R78"/>
    <mergeCell ref="O75:R75"/>
    <mergeCell ref="O73:R73"/>
    <mergeCell ref="O76:R76"/>
    <mergeCell ref="O77:R77"/>
    <mergeCell ref="B79:N79"/>
    <mergeCell ref="B82:N82"/>
    <mergeCell ref="B80:N80"/>
    <mergeCell ref="B93:N93"/>
    <mergeCell ref="B81:N81"/>
    <mergeCell ref="B84:N84"/>
    <mergeCell ref="B83:N83"/>
    <mergeCell ref="B86:N86"/>
    <mergeCell ref="B89:N89"/>
    <mergeCell ref="T63:T64"/>
    <mergeCell ref="O91:R91"/>
    <mergeCell ref="T65:T66"/>
    <mergeCell ref="O81:R81"/>
    <mergeCell ref="O65:R66"/>
    <mergeCell ref="O69:R69"/>
    <mergeCell ref="O83:R83"/>
    <mergeCell ref="O72:R72"/>
    <mergeCell ref="O82:R82"/>
    <mergeCell ref="O80:R80"/>
    <mergeCell ref="O129:R129"/>
    <mergeCell ref="O130:R130"/>
    <mergeCell ref="A108:T108"/>
    <mergeCell ref="A109:T109"/>
    <mergeCell ref="A116:A118"/>
    <mergeCell ref="B116:N116"/>
    <mergeCell ref="B120:N120"/>
    <mergeCell ref="T111:T112"/>
    <mergeCell ref="B119:N119"/>
    <mergeCell ref="P111:Q111"/>
    <mergeCell ref="O84:R84"/>
    <mergeCell ref="O85:R85"/>
    <mergeCell ref="O86:R86"/>
    <mergeCell ref="O88:R88"/>
    <mergeCell ref="O93:R93"/>
    <mergeCell ref="B88:N88"/>
    <mergeCell ref="T113:T114"/>
    <mergeCell ref="T116:T118"/>
    <mergeCell ref="O89:R89"/>
    <mergeCell ref="S96:T96"/>
    <mergeCell ref="O90:R90"/>
    <mergeCell ref="O92:R92"/>
    <mergeCell ref="H106:T106"/>
    <mergeCell ref="C96:I96"/>
    <mergeCell ref="B125:N125"/>
    <mergeCell ref="B126:N126"/>
    <mergeCell ref="B113:N114"/>
    <mergeCell ref="B115:N115"/>
    <mergeCell ref="B117:N117"/>
    <mergeCell ref="B118:N118"/>
    <mergeCell ref="B121:N121"/>
    <mergeCell ref="B122:N122"/>
    <mergeCell ref="B123:N123"/>
    <mergeCell ref="B124:N124"/>
    <mergeCell ref="B132:N132"/>
    <mergeCell ref="B127:N127"/>
    <mergeCell ref="T131:T132"/>
    <mergeCell ref="S116:S118"/>
    <mergeCell ref="O126:R126"/>
    <mergeCell ref="B144:N144"/>
    <mergeCell ref="B129:N129"/>
    <mergeCell ref="B131:N131"/>
    <mergeCell ref="O123:R123"/>
    <mergeCell ref="O121:R121"/>
    <mergeCell ref="B140:N140"/>
    <mergeCell ref="B130:N130"/>
    <mergeCell ref="O149:R149"/>
    <mergeCell ref="B148:N148"/>
    <mergeCell ref="B149:N149"/>
    <mergeCell ref="B150:N150"/>
    <mergeCell ref="B146:N146"/>
    <mergeCell ref="O138:R138"/>
    <mergeCell ref="B142:N142"/>
    <mergeCell ref="B138:N138"/>
    <mergeCell ref="B139:N139"/>
    <mergeCell ref="B141:N141"/>
    <mergeCell ref="S131:S132"/>
    <mergeCell ref="S144:S145"/>
    <mergeCell ref="O146:R146"/>
    <mergeCell ref="O140:R140"/>
    <mergeCell ref="O141:R141"/>
    <mergeCell ref="O131:R132"/>
    <mergeCell ref="O142:R142"/>
    <mergeCell ref="O139:R139"/>
    <mergeCell ref="O143:R143"/>
    <mergeCell ref="O124:R124"/>
    <mergeCell ref="O113:R114"/>
    <mergeCell ref="O115:R115"/>
    <mergeCell ref="O116:R118"/>
    <mergeCell ref="O120:R120"/>
    <mergeCell ref="O119:R119"/>
    <mergeCell ref="O122:R122"/>
    <mergeCell ref="O125:R125"/>
    <mergeCell ref="O127:R127"/>
    <mergeCell ref="A161:G161"/>
    <mergeCell ref="A158:R158"/>
    <mergeCell ref="A154:B154"/>
    <mergeCell ref="A144:A145"/>
    <mergeCell ref="S155:T155"/>
    <mergeCell ref="O148:R148"/>
    <mergeCell ref="O151:R151"/>
    <mergeCell ref="B151:N151"/>
    <mergeCell ref="O150:R150"/>
    <mergeCell ref="B145:N145"/>
    <mergeCell ref="T168:T169"/>
    <mergeCell ref="A165:T165"/>
    <mergeCell ref="H163:T163"/>
    <mergeCell ref="B143:N143"/>
    <mergeCell ref="A163:E163"/>
    <mergeCell ref="O144:R145"/>
    <mergeCell ref="O147:R147"/>
    <mergeCell ref="B147:N147"/>
    <mergeCell ref="A166:T166"/>
    <mergeCell ref="T144:T145"/>
    <mergeCell ref="P168:Q168"/>
    <mergeCell ref="B172:N172"/>
    <mergeCell ref="O173:R173"/>
    <mergeCell ref="C154:I154"/>
    <mergeCell ref="H161:T161"/>
    <mergeCell ref="S156:T156"/>
    <mergeCell ref="T170:T171"/>
    <mergeCell ref="B170:N171"/>
    <mergeCell ref="B173:N173"/>
    <mergeCell ref="S154:T154"/>
    <mergeCell ref="O174:R174"/>
    <mergeCell ref="B183:N183"/>
    <mergeCell ref="B189:S189"/>
    <mergeCell ref="O170:R171"/>
    <mergeCell ref="B175:N175"/>
    <mergeCell ref="B174:N174"/>
    <mergeCell ref="O172:R172"/>
    <mergeCell ref="A185:T185"/>
    <mergeCell ref="O175:R175"/>
    <mergeCell ref="B186:S186"/>
    <mergeCell ref="S207:T207"/>
    <mergeCell ref="S206:T206"/>
    <mergeCell ref="O176:R176"/>
    <mergeCell ref="B176:N176"/>
    <mergeCell ref="B192:S192"/>
    <mergeCell ref="O183:R183"/>
    <mergeCell ref="B184:N184"/>
    <mergeCell ref="O184:R184"/>
    <mergeCell ref="A205:B205"/>
    <mergeCell ref="C205:I205"/>
    <mergeCell ref="S205:T205"/>
    <mergeCell ref="B187:S187"/>
    <mergeCell ref="B188:S188"/>
    <mergeCell ref="B193:S193"/>
    <mergeCell ref="B190:S190"/>
    <mergeCell ref="B191:S191"/>
    <mergeCell ref="A197:S197"/>
    <mergeCell ref="A198:S198"/>
    <mergeCell ref="A199:S199"/>
    <mergeCell ref="A200:S200"/>
  </mergeCells>
  <printOptions horizontalCentered="1"/>
  <pageMargins left="0.4330708661417323" right="0.35433070866141736" top="0.984251968503937" bottom="0.984251968503937" header="0.5118110236220472" footer="0.5118110236220472"/>
  <pageSetup horizontalDpi="300" verticalDpi="300" orientation="portrait" paperSize="9" scale="95" r:id="rId1"/>
  <headerFooter alignWithMargins="0">
    <oddFooter>&amp;R&amp;P</oddFooter>
  </headerFooter>
  <rowBreaks count="1" manualBreakCount="1">
    <brk id="50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Szikori Tünde</dc:creator>
  <cp:keywords/>
  <dc:description/>
  <cp:lastModifiedBy>User</cp:lastModifiedBy>
  <cp:lastPrinted>2017-02-11T11:05:02Z</cp:lastPrinted>
  <dcterms:created xsi:type="dcterms:W3CDTF">2002-02-20T07:38:19Z</dcterms:created>
  <dcterms:modified xsi:type="dcterms:W3CDTF">2017-02-11T12:15:37Z</dcterms:modified>
  <cp:category/>
  <cp:version/>
  <cp:contentType/>
  <cp:contentStatus/>
</cp:coreProperties>
</file>